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80" windowHeight="8190" tabRatio="808" activeTab="3"/>
  </bookViews>
  <sheets>
    <sheet name="Čt 14-00" sheetId="1" r:id="rId1"/>
    <sheet name="1. pisemka" sheetId="2" r:id="rId2"/>
    <sheet name="2. pisemka" sheetId="3" r:id="rId3"/>
    <sheet name="Opravná písemka" sheetId="4" r:id="rId4"/>
  </sheets>
  <definedNames/>
  <calcPr fullCalcOnLoad="1" refMode="R1C1"/>
</workbook>
</file>

<file path=xl/sharedStrings.xml><?xml version="1.0" encoding="utf-8"?>
<sst xmlns="http://schemas.openxmlformats.org/spreadsheetml/2006/main" count="440" uniqueCount="68">
  <si>
    <t>Celkem</t>
  </si>
  <si>
    <t>X</t>
  </si>
  <si>
    <t>30.9.</t>
  </si>
  <si>
    <t>7.10.</t>
  </si>
  <si>
    <t>14.10.</t>
  </si>
  <si>
    <t>21.10.</t>
  </si>
  <si>
    <t>4.11.</t>
  </si>
  <si>
    <t>11.11.</t>
  </si>
  <si>
    <t>18.11.</t>
  </si>
  <si>
    <t>25.11.</t>
  </si>
  <si>
    <t>2.12.</t>
  </si>
  <si>
    <t>9.12.</t>
  </si>
  <si>
    <t>16.12.</t>
  </si>
  <si>
    <t>6.1.</t>
  </si>
  <si>
    <t>13.1.</t>
  </si>
  <si>
    <t>Babor Petr</t>
  </si>
  <si>
    <t>Brabec Michal</t>
  </si>
  <si>
    <t>Daniel Jakub</t>
  </si>
  <si>
    <t>Dutkevič Jiří</t>
  </si>
  <si>
    <t>Ejem Richard</t>
  </si>
  <si>
    <t>Harasim Jiří</t>
  </si>
  <si>
    <t>Hlaváček Tomáš</t>
  </si>
  <si>
    <t>Hřebejk Tomáš</t>
  </si>
  <si>
    <t>Hušek Radek</t>
  </si>
  <si>
    <t>Jedlička Richard</t>
  </si>
  <si>
    <t>John Pavel</t>
  </si>
  <si>
    <t>Kadlec Tomáš</t>
  </si>
  <si>
    <t>Kupka Ondřej</t>
  </si>
  <si>
    <t>Mach Vladimír</t>
  </si>
  <si>
    <t>Macháček Matouš</t>
  </si>
  <si>
    <t>Maršík Jiří</t>
  </si>
  <si>
    <t>Masařík Tomáš</t>
  </si>
  <si>
    <t>Matějka Jan</t>
  </si>
  <si>
    <t>Miler David</t>
  </si>
  <si>
    <t>Musílek Jan</t>
  </si>
  <si>
    <t>Navrátil Lukáš</t>
  </si>
  <si>
    <t>Nowak Stanislav</t>
  </si>
  <si>
    <t>Pelikán Martin</t>
  </si>
  <si>
    <t>Řeháková Lucie</t>
  </si>
  <si>
    <t>Vandas Marek</t>
  </si>
  <si>
    <t>Woska Aleš</t>
  </si>
  <si>
    <t>Zita Aleš</t>
  </si>
  <si>
    <t>Lyčka Marek</t>
  </si>
  <si>
    <t>Novotná Jitka</t>
  </si>
  <si>
    <t>Šiagi Miroslav</t>
  </si>
  <si>
    <t>Dzurenko Martin</t>
  </si>
  <si>
    <t>Tarina Michal</t>
  </si>
  <si>
    <t>Do Manh Tuan</t>
  </si>
  <si>
    <t>28.10.</t>
  </si>
  <si>
    <t>1
10 b.</t>
  </si>
  <si>
    <t>2
10 b.</t>
  </si>
  <si>
    <t>3
10 b.</t>
  </si>
  <si>
    <t>4
10 b.</t>
  </si>
  <si>
    <t>5
15 b.</t>
  </si>
  <si>
    <t>6
10 b.</t>
  </si>
  <si>
    <t>7
10 b.</t>
  </si>
  <si>
    <t>8
10 b.</t>
  </si>
  <si>
    <t>9
15 b.</t>
  </si>
  <si>
    <t>2
15 b.</t>
  </si>
  <si>
    <t>4
15 b.</t>
  </si>
  <si>
    <t>5
10 b.</t>
  </si>
  <si>
    <t>7
15 b.</t>
  </si>
  <si>
    <t>8
15 b.</t>
  </si>
  <si>
    <t>Obě písemky</t>
  </si>
  <si>
    <t>Holman Tomáš</t>
  </si>
  <si>
    <t>3
15 b.</t>
  </si>
  <si>
    <t>6
15 b.</t>
  </si>
  <si>
    <t>7
5 b.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</si>
</sst>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3" xfId="0" applyFill="1" applyBorder="1" applyAlignment="1">
      <alignment/>
    </xf>
    <xf numFmtId="0" fontId="0" fillId="0" borderId="0" xfId="0" applyAlignment="1">
      <alignment horizontal="center" vertical="center"/>
    </xf>
    <xf numFmtId="16" fontId="0" fillId="2" borderId="1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0" fontId="0" fillId="2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C19">
      <selection activeCell="O31" sqref="O31"/>
    </sheetView>
  </sheetViews>
  <sheetFormatPr defaultColWidth="9.140625" defaultRowHeight="12.75"/>
  <cols>
    <col min="1" max="1" width="25.57421875" style="0" customWidth="1"/>
    <col min="2" max="2" width="9.140625" style="9" customWidth="1"/>
    <col min="6" max="6" width="6.7109375" style="0" customWidth="1"/>
    <col min="11" max="11" width="6.8515625" style="0" customWidth="1"/>
    <col min="17" max="17" width="12.57421875" style="0" customWidth="1"/>
  </cols>
  <sheetData>
    <row r="1" spans="2:16" ht="12.75">
      <c r="B1" s="11" t="s">
        <v>2</v>
      </c>
      <c r="C1" s="10" t="s">
        <v>3</v>
      </c>
      <c r="D1" s="3" t="s">
        <v>4</v>
      </c>
      <c r="E1" s="10" t="s">
        <v>5</v>
      </c>
      <c r="F1" s="3" t="s">
        <v>48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0</v>
      </c>
    </row>
    <row r="2" spans="1:16" ht="12.75">
      <c r="A2" s="8" t="s">
        <v>15</v>
      </c>
      <c r="B2" s="12" t="s">
        <v>1</v>
      </c>
      <c r="C2" s="1" t="s">
        <v>1</v>
      </c>
      <c r="D2" s="1" t="s">
        <v>1</v>
      </c>
      <c r="E2" s="1" t="s">
        <v>1</v>
      </c>
      <c r="F2" s="15"/>
      <c r="G2" s="1" t="s">
        <v>1</v>
      </c>
      <c r="H2" s="1" t="s">
        <v>1</v>
      </c>
      <c r="I2" s="7"/>
      <c r="J2" s="7" t="s">
        <v>1</v>
      </c>
      <c r="K2" s="18"/>
      <c r="L2" s="7"/>
      <c r="M2" s="7" t="s">
        <v>1</v>
      </c>
      <c r="N2" s="7" t="s">
        <v>1</v>
      </c>
      <c r="O2" s="7"/>
      <c r="P2" s="5">
        <f>COUNTIF($B2:O2,"X")/(COUNTIF($B$35:$P$35,"&gt;0")-COUNTIF($B2:O2,"N"))</f>
        <v>0.8181818181818182</v>
      </c>
    </row>
    <row r="3" spans="1:16" ht="12.75">
      <c r="A3" s="8" t="s">
        <v>16</v>
      </c>
      <c r="B3" s="12" t="s">
        <v>1</v>
      </c>
      <c r="C3" s="1" t="s">
        <v>1</v>
      </c>
      <c r="D3" s="1" t="s">
        <v>1</v>
      </c>
      <c r="E3" s="1" t="s">
        <v>1</v>
      </c>
      <c r="F3" s="15"/>
      <c r="G3" s="1" t="s">
        <v>1</v>
      </c>
      <c r="H3" s="1" t="s">
        <v>1</v>
      </c>
      <c r="I3" s="7" t="s">
        <v>1</v>
      </c>
      <c r="J3" s="7" t="s">
        <v>1</v>
      </c>
      <c r="K3" s="18"/>
      <c r="L3" s="7" t="s">
        <v>1</v>
      </c>
      <c r="M3" s="7" t="s">
        <v>1</v>
      </c>
      <c r="N3" s="7" t="s">
        <v>1</v>
      </c>
      <c r="O3" s="7"/>
      <c r="P3" s="5">
        <f>COUNTIF($B3:O3,"X")/(COUNTIF($B$35:$P$35,"&gt;0")-COUNTIF($B3:O3,"N"))</f>
        <v>1</v>
      </c>
    </row>
    <row r="4" spans="1:16" ht="12.75">
      <c r="A4" s="8" t="s">
        <v>17</v>
      </c>
      <c r="B4" s="12"/>
      <c r="C4" s="1" t="s">
        <v>1</v>
      </c>
      <c r="D4" s="1" t="s">
        <v>1</v>
      </c>
      <c r="E4" s="1" t="s">
        <v>1</v>
      </c>
      <c r="F4" s="15"/>
      <c r="G4" s="1" t="s">
        <v>1</v>
      </c>
      <c r="H4" s="1" t="s">
        <v>1</v>
      </c>
      <c r="I4" s="7" t="s">
        <v>1</v>
      </c>
      <c r="J4" s="7" t="s">
        <v>1</v>
      </c>
      <c r="K4" s="18"/>
      <c r="L4" s="7" t="s">
        <v>1</v>
      </c>
      <c r="M4" s="7" t="s">
        <v>1</v>
      </c>
      <c r="N4" s="7" t="s">
        <v>1</v>
      </c>
      <c r="O4" s="7"/>
      <c r="P4" s="5">
        <f>COUNTIF($B4:O4,"X")/(COUNTIF($B$35:$P$35,"&gt;0")-COUNTIF($B4:O4,"N"))</f>
        <v>0.9090909090909091</v>
      </c>
    </row>
    <row r="5" spans="1:16" ht="12.75">
      <c r="A5" s="8" t="s">
        <v>47</v>
      </c>
      <c r="B5" s="12"/>
      <c r="C5" s="1" t="s">
        <v>1</v>
      </c>
      <c r="D5" s="1" t="s">
        <v>1</v>
      </c>
      <c r="E5" s="1"/>
      <c r="F5" s="15"/>
      <c r="G5" s="1"/>
      <c r="H5" s="1" t="s">
        <v>1</v>
      </c>
      <c r="I5" s="7" t="s">
        <v>1</v>
      </c>
      <c r="J5" s="7" t="s">
        <v>1</v>
      </c>
      <c r="K5" s="18"/>
      <c r="L5" s="7" t="s">
        <v>1</v>
      </c>
      <c r="M5" s="7" t="s">
        <v>1</v>
      </c>
      <c r="N5" s="7" t="s">
        <v>1</v>
      </c>
      <c r="O5" s="7"/>
      <c r="P5" s="5">
        <f>COUNTIF($B5:O5,"X")/(COUNTIF($B$35:$P$35,"&gt;0")-COUNTIF($B5:O5,"N"))</f>
        <v>0.7272727272727273</v>
      </c>
    </row>
    <row r="6" spans="1:16" ht="12.75">
      <c r="A6" s="8" t="s">
        <v>18</v>
      </c>
      <c r="B6" s="12" t="s">
        <v>1</v>
      </c>
      <c r="C6" s="1" t="s">
        <v>1</v>
      </c>
      <c r="D6" s="1" t="s">
        <v>1</v>
      </c>
      <c r="E6" s="1" t="s">
        <v>1</v>
      </c>
      <c r="F6" s="15"/>
      <c r="G6" s="1" t="s">
        <v>1</v>
      </c>
      <c r="H6" s="1" t="s">
        <v>1</v>
      </c>
      <c r="I6" s="7" t="s">
        <v>1</v>
      </c>
      <c r="J6" s="7" t="s">
        <v>1</v>
      </c>
      <c r="K6" s="18"/>
      <c r="L6" s="7" t="s">
        <v>1</v>
      </c>
      <c r="M6" s="7" t="s">
        <v>1</v>
      </c>
      <c r="N6" s="7" t="s">
        <v>1</v>
      </c>
      <c r="O6" s="7"/>
      <c r="P6" s="5">
        <f>COUNTIF($B6:O6,"X")/(COUNTIF($B$35:$P$35,"&gt;0")-COUNTIF($B6:O6,"N"))</f>
        <v>1</v>
      </c>
    </row>
    <row r="7" spans="1:16" ht="12.75">
      <c r="A7" s="8" t="s">
        <v>45</v>
      </c>
      <c r="B7" s="12" t="s">
        <v>1</v>
      </c>
      <c r="C7" s="1"/>
      <c r="D7" s="1"/>
      <c r="E7" s="1"/>
      <c r="F7" s="15"/>
      <c r="G7" s="1"/>
      <c r="H7" s="1"/>
      <c r="I7" s="7"/>
      <c r="J7" s="7"/>
      <c r="K7" s="18"/>
      <c r="L7" s="7"/>
      <c r="M7" s="7"/>
      <c r="N7" s="7"/>
      <c r="O7" s="7"/>
      <c r="P7" s="5">
        <f>COUNTIF($B7:O7,"X")/(COUNTIF($B$35:$P$35,"&gt;0")-COUNTIF($B7:O7,"N"))</f>
        <v>0.09090909090909091</v>
      </c>
    </row>
    <row r="8" spans="1:16" ht="12.75">
      <c r="A8" s="8" t="s">
        <v>19</v>
      </c>
      <c r="B8" s="12" t="s">
        <v>1</v>
      </c>
      <c r="C8" s="1" t="s">
        <v>1</v>
      </c>
      <c r="D8" s="1" t="s">
        <v>1</v>
      </c>
      <c r="E8" s="1" t="s">
        <v>1</v>
      </c>
      <c r="F8" s="15"/>
      <c r="G8" s="1" t="s">
        <v>1</v>
      </c>
      <c r="H8" s="1" t="s">
        <v>1</v>
      </c>
      <c r="I8" s="7" t="s">
        <v>1</v>
      </c>
      <c r="J8" s="7" t="s">
        <v>1</v>
      </c>
      <c r="K8" s="18"/>
      <c r="L8" s="7" t="s">
        <v>1</v>
      </c>
      <c r="M8" s="7" t="s">
        <v>1</v>
      </c>
      <c r="N8" s="7" t="s">
        <v>1</v>
      </c>
      <c r="O8" s="7"/>
      <c r="P8" s="5">
        <f>COUNTIF($B8:O8,"X")/(COUNTIF($B$35:$P$35,"&gt;0")-COUNTIF($B8:O8,"N"))</f>
        <v>1</v>
      </c>
    </row>
    <row r="9" spans="1:16" ht="12.75">
      <c r="A9" s="8" t="s">
        <v>20</v>
      </c>
      <c r="B9" s="12" t="s">
        <v>1</v>
      </c>
      <c r="C9" s="1" t="s">
        <v>1</v>
      </c>
      <c r="D9" s="1" t="s">
        <v>1</v>
      </c>
      <c r="E9" s="1"/>
      <c r="F9" s="15"/>
      <c r="G9" s="1" t="s">
        <v>1</v>
      </c>
      <c r="H9" s="1" t="s">
        <v>1</v>
      </c>
      <c r="I9" s="7" t="s">
        <v>1</v>
      </c>
      <c r="J9" s="7" t="s">
        <v>1</v>
      </c>
      <c r="K9" s="18"/>
      <c r="L9" s="7" t="s">
        <v>1</v>
      </c>
      <c r="M9" s="7" t="s">
        <v>1</v>
      </c>
      <c r="N9" s="7" t="s">
        <v>1</v>
      </c>
      <c r="O9" s="7"/>
      <c r="P9" s="5">
        <f>COUNTIF($B9:O9,"X")/(COUNTIF($B$35:$P$35,"&gt;0")-COUNTIF($B9:O9,"N"))</f>
        <v>0.9090909090909091</v>
      </c>
    </row>
    <row r="10" spans="1:16" ht="12.75">
      <c r="A10" s="8" t="s">
        <v>21</v>
      </c>
      <c r="B10" s="12" t="s">
        <v>1</v>
      </c>
      <c r="C10" s="1" t="s">
        <v>1</v>
      </c>
      <c r="D10" s="1" t="s">
        <v>1</v>
      </c>
      <c r="E10" s="1" t="s">
        <v>1</v>
      </c>
      <c r="F10" s="15"/>
      <c r="G10" s="1" t="s">
        <v>1</v>
      </c>
      <c r="H10" s="1"/>
      <c r="I10" s="7"/>
      <c r="J10" s="7"/>
      <c r="K10" s="18"/>
      <c r="L10" s="7" t="s">
        <v>1</v>
      </c>
      <c r="M10" s="7" t="s">
        <v>1</v>
      </c>
      <c r="N10" s="7" t="s">
        <v>1</v>
      </c>
      <c r="O10" s="7"/>
      <c r="P10" s="5">
        <f>COUNTIF($B10:O10,"X")/(COUNTIF($B$35:$P$35,"&gt;0")-COUNTIF($B10:O10,"N"))</f>
        <v>0.7272727272727273</v>
      </c>
    </row>
    <row r="11" spans="1:16" ht="12.75">
      <c r="A11" s="8" t="s">
        <v>22</v>
      </c>
      <c r="B11" s="12" t="s">
        <v>1</v>
      </c>
      <c r="C11" s="1" t="s">
        <v>1</v>
      </c>
      <c r="D11" s="1" t="s">
        <v>1</v>
      </c>
      <c r="E11" s="1" t="s">
        <v>1</v>
      </c>
      <c r="F11" s="15"/>
      <c r="G11" s="1" t="s">
        <v>1</v>
      </c>
      <c r="H11" s="1" t="s">
        <v>1</v>
      </c>
      <c r="I11" s="7" t="s">
        <v>1</v>
      </c>
      <c r="J11" s="7" t="s">
        <v>1</v>
      </c>
      <c r="K11" s="18"/>
      <c r="L11" s="7" t="s">
        <v>1</v>
      </c>
      <c r="M11" s="7" t="s">
        <v>1</v>
      </c>
      <c r="N11" s="7" t="s">
        <v>1</v>
      </c>
      <c r="O11" s="7"/>
      <c r="P11" s="5">
        <f>COUNTIF($B11:O11,"X")/(COUNTIF($B$35:$P$35,"&gt;0")-COUNTIF($B11:O11,"N"))</f>
        <v>1</v>
      </c>
    </row>
    <row r="12" spans="1:16" ht="12.75">
      <c r="A12" s="8" t="s">
        <v>23</v>
      </c>
      <c r="B12" s="12" t="s">
        <v>1</v>
      </c>
      <c r="C12" s="1" t="s">
        <v>1</v>
      </c>
      <c r="D12" s="1" t="s">
        <v>1</v>
      </c>
      <c r="E12" s="1" t="s">
        <v>1</v>
      </c>
      <c r="F12" s="15"/>
      <c r="G12" s="1" t="s">
        <v>1</v>
      </c>
      <c r="H12" s="1" t="s">
        <v>1</v>
      </c>
      <c r="I12" s="7"/>
      <c r="J12" s="7" t="s">
        <v>1</v>
      </c>
      <c r="K12" s="18"/>
      <c r="L12" s="7" t="s">
        <v>1</v>
      </c>
      <c r="M12" s="7" t="s">
        <v>1</v>
      </c>
      <c r="N12" s="7" t="s">
        <v>1</v>
      </c>
      <c r="O12" s="7"/>
      <c r="P12" s="5">
        <f>COUNTIF($B12:O12,"X")/(COUNTIF($B$35:$P$35,"&gt;0")-COUNTIF($B12:O12,"N"))</f>
        <v>0.9090909090909091</v>
      </c>
    </row>
    <row r="13" spans="1:16" ht="12.75">
      <c r="A13" s="8" t="s">
        <v>24</v>
      </c>
      <c r="B13" s="12" t="s">
        <v>1</v>
      </c>
      <c r="C13" s="1" t="s">
        <v>1</v>
      </c>
      <c r="D13" s="1" t="s">
        <v>1</v>
      </c>
      <c r="E13" s="1" t="s">
        <v>1</v>
      </c>
      <c r="F13" s="15"/>
      <c r="G13" s="1" t="s">
        <v>1</v>
      </c>
      <c r="H13" s="1" t="s">
        <v>1</v>
      </c>
      <c r="I13" s="7" t="s">
        <v>1</v>
      </c>
      <c r="J13" s="7" t="s">
        <v>1</v>
      </c>
      <c r="K13" s="18"/>
      <c r="L13" s="7" t="s">
        <v>1</v>
      </c>
      <c r="M13" s="7" t="s">
        <v>1</v>
      </c>
      <c r="N13" s="7" t="s">
        <v>1</v>
      </c>
      <c r="O13" s="7"/>
      <c r="P13" s="5">
        <f>COUNTIF($B13:O13,"X")/(COUNTIF($B$35:$P$35,"&gt;0")-COUNTIF($B13:O13,"N"))</f>
        <v>1</v>
      </c>
    </row>
    <row r="14" spans="1:16" ht="12.75">
      <c r="A14" s="8" t="s">
        <v>25</v>
      </c>
      <c r="B14" s="12"/>
      <c r="C14" s="1" t="s">
        <v>1</v>
      </c>
      <c r="D14" s="1" t="s">
        <v>1</v>
      </c>
      <c r="E14" s="1" t="s">
        <v>1</v>
      </c>
      <c r="F14" s="15"/>
      <c r="G14" s="1" t="s">
        <v>1</v>
      </c>
      <c r="H14" s="1" t="s">
        <v>1</v>
      </c>
      <c r="I14" s="7" t="s">
        <v>1</v>
      </c>
      <c r="J14" s="7" t="s">
        <v>1</v>
      </c>
      <c r="K14" s="18"/>
      <c r="L14" s="7" t="s">
        <v>1</v>
      </c>
      <c r="M14" s="7" t="s">
        <v>1</v>
      </c>
      <c r="N14" s="7" t="s">
        <v>1</v>
      </c>
      <c r="O14" s="7"/>
      <c r="P14" s="5">
        <f>COUNTIF($B14:O14,"X")/(COUNTIF($B$35:$P$35,"&gt;0")-COUNTIF($B14:O14,"N"))</f>
        <v>0.9090909090909091</v>
      </c>
    </row>
    <row r="15" spans="1:16" ht="12.75">
      <c r="A15" s="8" t="s">
        <v>26</v>
      </c>
      <c r="B15" s="12" t="s">
        <v>1</v>
      </c>
      <c r="C15" s="1" t="s">
        <v>1</v>
      </c>
      <c r="D15" s="1" t="s">
        <v>1</v>
      </c>
      <c r="E15" s="1" t="s">
        <v>1</v>
      </c>
      <c r="F15" s="15"/>
      <c r="G15" s="1" t="s">
        <v>1</v>
      </c>
      <c r="H15" s="1" t="s">
        <v>1</v>
      </c>
      <c r="I15" s="7"/>
      <c r="J15" s="7" t="s">
        <v>1</v>
      </c>
      <c r="K15" s="18"/>
      <c r="L15" s="7" t="s">
        <v>1</v>
      </c>
      <c r="M15" s="7" t="s">
        <v>1</v>
      </c>
      <c r="N15" s="7" t="s">
        <v>1</v>
      </c>
      <c r="O15" s="7"/>
      <c r="P15" s="5">
        <f>COUNTIF($B15:O15,"X")/(COUNTIF($B$35:$P$35,"&gt;0")-COUNTIF($B15:O15,"N"))</f>
        <v>0.9090909090909091</v>
      </c>
    </row>
    <row r="16" spans="1:16" ht="12.75">
      <c r="A16" s="8" t="s">
        <v>27</v>
      </c>
      <c r="B16" s="12" t="s">
        <v>1</v>
      </c>
      <c r="C16" s="1" t="s">
        <v>1</v>
      </c>
      <c r="D16" s="1" t="s">
        <v>1</v>
      </c>
      <c r="E16" s="1" t="s">
        <v>1</v>
      </c>
      <c r="F16" s="15"/>
      <c r="G16" s="1" t="s">
        <v>1</v>
      </c>
      <c r="H16" s="1" t="s">
        <v>1</v>
      </c>
      <c r="I16" s="7" t="s">
        <v>1</v>
      </c>
      <c r="J16" s="7" t="s">
        <v>1</v>
      </c>
      <c r="K16" s="18"/>
      <c r="L16" s="7" t="s">
        <v>1</v>
      </c>
      <c r="M16" s="7" t="s">
        <v>1</v>
      </c>
      <c r="N16" s="7" t="s">
        <v>1</v>
      </c>
      <c r="O16" s="7"/>
      <c r="P16" s="5">
        <f>COUNTIF($B16:O16,"X")/(COUNTIF($B$35:$P$35,"&gt;0")-COUNTIF($B16:O16,"N"))</f>
        <v>1</v>
      </c>
    </row>
    <row r="17" spans="1:16" ht="12.75">
      <c r="A17" s="8" t="s">
        <v>42</v>
      </c>
      <c r="B17" s="12" t="s">
        <v>1</v>
      </c>
      <c r="C17" s="1"/>
      <c r="D17" s="1"/>
      <c r="E17" s="1"/>
      <c r="F17" s="15"/>
      <c r="G17" s="1"/>
      <c r="H17" s="1"/>
      <c r="I17" s="7"/>
      <c r="J17" s="7"/>
      <c r="K17" s="18"/>
      <c r="L17" s="7"/>
      <c r="M17" s="7"/>
      <c r="N17" s="7"/>
      <c r="O17" s="7"/>
      <c r="P17" s="5">
        <f>COUNTIF($B17:O17,"X")/(COUNTIF($B$35:$P$35,"&gt;0")-COUNTIF($B17:O17,"N"))</f>
        <v>0.09090909090909091</v>
      </c>
    </row>
    <row r="18" spans="1:16" ht="12.75">
      <c r="A18" s="8" t="s">
        <v>28</v>
      </c>
      <c r="B18" s="12"/>
      <c r="C18" s="1" t="s">
        <v>1</v>
      </c>
      <c r="D18" s="1" t="s">
        <v>1</v>
      </c>
      <c r="E18" s="1" t="s">
        <v>1</v>
      </c>
      <c r="F18" s="15"/>
      <c r="G18" s="1" t="s">
        <v>1</v>
      </c>
      <c r="H18" s="1" t="s">
        <v>1</v>
      </c>
      <c r="I18" s="7" t="s">
        <v>1</v>
      </c>
      <c r="J18" s="7" t="s">
        <v>1</v>
      </c>
      <c r="K18" s="18"/>
      <c r="L18" s="7" t="s">
        <v>1</v>
      </c>
      <c r="M18" s="7" t="s">
        <v>1</v>
      </c>
      <c r="N18" s="7" t="s">
        <v>1</v>
      </c>
      <c r="O18" s="7"/>
      <c r="P18" s="5">
        <f>COUNTIF($B18:O18,"X")/(COUNTIF($B$35:$P$35,"&gt;0")-COUNTIF($B18:O18,"N"))</f>
        <v>0.9090909090909091</v>
      </c>
    </row>
    <row r="19" spans="1:16" ht="12.75">
      <c r="A19" s="8" t="s">
        <v>29</v>
      </c>
      <c r="B19" s="12" t="s">
        <v>1</v>
      </c>
      <c r="C19" s="1" t="s">
        <v>1</v>
      </c>
      <c r="D19" s="1" t="s">
        <v>1</v>
      </c>
      <c r="E19" s="1"/>
      <c r="F19" s="15"/>
      <c r="G19" s="1" t="s">
        <v>1</v>
      </c>
      <c r="H19" s="1" t="s">
        <v>1</v>
      </c>
      <c r="I19" s="7" t="s">
        <v>1</v>
      </c>
      <c r="J19" s="7"/>
      <c r="K19" s="18"/>
      <c r="L19" s="7" t="s">
        <v>1</v>
      </c>
      <c r="M19" s="7" t="s">
        <v>1</v>
      </c>
      <c r="N19" s="7" t="s">
        <v>1</v>
      </c>
      <c r="O19" s="7"/>
      <c r="P19" s="5">
        <f>COUNTIF($B19:O19,"X")/(COUNTIF($B$35:$P$35,"&gt;0")-COUNTIF($B19:O19,"N"))</f>
        <v>0.8181818181818182</v>
      </c>
    </row>
    <row r="20" spans="1:16" ht="12.75">
      <c r="A20" s="8" t="s">
        <v>30</v>
      </c>
      <c r="B20" s="12" t="s">
        <v>1</v>
      </c>
      <c r="C20" s="1" t="s">
        <v>1</v>
      </c>
      <c r="D20" s="1" t="s">
        <v>1</v>
      </c>
      <c r="E20" s="1" t="s">
        <v>1</v>
      </c>
      <c r="F20" s="15"/>
      <c r="G20" s="1" t="s">
        <v>1</v>
      </c>
      <c r="H20" s="1" t="s">
        <v>1</v>
      </c>
      <c r="I20" s="7"/>
      <c r="J20" s="7" t="s">
        <v>1</v>
      </c>
      <c r="K20" s="18"/>
      <c r="L20" s="7" t="s">
        <v>1</v>
      </c>
      <c r="M20" s="7" t="s">
        <v>1</v>
      </c>
      <c r="N20" s="7" t="s">
        <v>1</v>
      </c>
      <c r="O20" s="7"/>
      <c r="P20" s="5">
        <f>COUNTIF($B20:O20,"X")/(COUNTIF($B$35:$P$35,"&gt;0")-COUNTIF($B20:O20,"N"))</f>
        <v>0.9090909090909091</v>
      </c>
    </row>
    <row r="21" spans="1:16" ht="12.75">
      <c r="A21" s="8" t="s">
        <v>31</v>
      </c>
      <c r="B21" s="12" t="s">
        <v>1</v>
      </c>
      <c r="C21" s="1" t="s">
        <v>1</v>
      </c>
      <c r="D21" s="1" t="s">
        <v>1</v>
      </c>
      <c r="E21" s="1" t="s">
        <v>1</v>
      </c>
      <c r="F21" s="15"/>
      <c r="G21" s="1" t="s">
        <v>1</v>
      </c>
      <c r="H21" s="1" t="s">
        <v>1</v>
      </c>
      <c r="I21" s="7" t="s">
        <v>1</v>
      </c>
      <c r="J21" s="7" t="s">
        <v>1</v>
      </c>
      <c r="K21" s="18"/>
      <c r="L21" s="7" t="s">
        <v>1</v>
      </c>
      <c r="M21" s="7"/>
      <c r="N21" s="7" t="s">
        <v>1</v>
      </c>
      <c r="O21" s="7"/>
      <c r="P21" s="5">
        <f>COUNTIF($B21:O21,"X")/(COUNTIF($B$35:$P$35,"&gt;0")-COUNTIF($B21:O21,"N"))</f>
        <v>0.9090909090909091</v>
      </c>
    </row>
    <row r="22" spans="1:16" ht="12.75">
      <c r="A22" s="8" t="s">
        <v>32</v>
      </c>
      <c r="B22" s="12" t="s">
        <v>1</v>
      </c>
      <c r="C22" s="1" t="s">
        <v>1</v>
      </c>
      <c r="D22" s="1"/>
      <c r="E22" s="1" t="s">
        <v>1</v>
      </c>
      <c r="F22" s="15"/>
      <c r="G22" s="1" t="s">
        <v>1</v>
      </c>
      <c r="H22" s="1" t="s">
        <v>1</v>
      </c>
      <c r="I22" s="7" t="s">
        <v>1</v>
      </c>
      <c r="J22" s="7"/>
      <c r="K22" s="18"/>
      <c r="L22" s="7" t="s">
        <v>1</v>
      </c>
      <c r="M22" s="7" t="s">
        <v>1</v>
      </c>
      <c r="N22" s="7" t="s">
        <v>1</v>
      </c>
      <c r="O22" s="7"/>
      <c r="P22" s="5">
        <f>COUNTIF($B22:O22,"X")/(COUNTIF($B$35:$P$35,"&gt;0")-COUNTIF($B22:O22,"N"))</f>
        <v>0.8181818181818182</v>
      </c>
    </row>
    <row r="23" spans="1:16" ht="12.75">
      <c r="A23" s="8" t="s">
        <v>33</v>
      </c>
      <c r="B23" s="12" t="s">
        <v>1</v>
      </c>
      <c r="C23" s="1" t="s">
        <v>1</v>
      </c>
      <c r="D23" s="1"/>
      <c r="E23" s="1" t="s">
        <v>1</v>
      </c>
      <c r="F23" s="15"/>
      <c r="G23" s="1" t="s">
        <v>1</v>
      </c>
      <c r="H23" s="1" t="s">
        <v>1</v>
      </c>
      <c r="I23" s="7"/>
      <c r="J23" s="7" t="s">
        <v>1</v>
      </c>
      <c r="K23" s="18"/>
      <c r="L23" s="7" t="s">
        <v>1</v>
      </c>
      <c r="M23" s="7"/>
      <c r="N23" s="7" t="s">
        <v>1</v>
      </c>
      <c r="O23" s="7"/>
      <c r="P23" s="5">
        <f>COUNTIF($B23:O23,"X")/(COUNTIF($B$35:$P$35,"&gt;0")-COUNTIF($B23:O23,"N"))</f>
        <v>0.7272727272727273</v>
      </c>
    </row>
    <row r="24" spans="1:16" ht="12.75">
      <c r="A24" s="8" t="s">
        <v>34</v>
      </c>
      <c r="B24" s="12" t="s">
        <v>1</v>
      </c>
      <c r="C24" s="1" t="s">
        <v>1</v>
      </c>
      <c r="D24" s="1" t="s">
        <v>1</v>
      </c>
      <c r="E24" s="1"/>
      <c r="F24" s="15"/>
      <c r="G24" s="1" t="s">
        <v>1</v>
      </c>
      <c r="H24" s="1" t="s">
        <v>1</v>
      </c>
      <c r="I24" s="7" t="s">
        <v>1</v>
      </c>
      <c r="J24" s="7" t="s">
        <v>1</v>
      </c>
      <c r="K24" s="18"/>
      <c r="L24" s="7" t="s">
        <v>1</v>
      </c>
      <c r="M24" s="7" t="s">
        <v>1</v>
      </c>
      <c r="N24" s="7" t="s">
        <v>1</v>
      </c>
      <c r="O24" s="7"/>
      <c r="P24" s="5">
        <f>COUNTIF($B24:O24,"X")/(COUNTIF($B$35:$P$35,"&gt;0")-COUNTIF($B24:O24,"N"))</f>
        <v>0.9090909090909091</v>
      </c>
    </row>
    <row r="25" spans="1:16" ht="12.75">
      <c r="A25" s="8" t="s">
        <v>35</v>
      </c>
      <c r="B25" s="12" t="s">
        <v>1</v>
      </c>
      <c r="C25" s="1"/>
      <c r="D25" s="1" t="s">
        <v>1</v>
      </c>
      <c r="E25" s="1" t="s">
        <v>1</v>
      </c>
      <c r="F25" s="15"/>
      <c r="G25" s="1" t="s">
        <v>1</v>
      </c>
      <c r="H25" s="1" t="s">
        <v>1</v>
      </c>
      <c r="I25" s="7" t="s">
        <v>1</v>
      </c>
      <c r="J25" s="7" t="s">
        <v>1</v>
      </c>
      <c r="K25" s="18"/>
      <c r="L25" s="7" t="s">
        <v>1</v>
      </c>
      <c r="M25" s="7" t="s">
        <v>1</v>
      </c>
      <c r="N25" s="7" t="s">
        <v>1</v>
      </c>
      <c r="O25" s="7"/>
      <c r="P25" s="5">
        <f>COUNTIF($B25:O25,"X")/(COUNTIF($B$35:$P$35,"&gt;0")-COUNTIF($B25:O25,"N"))</f>
        <v>0.9090909090909091</v>
      </c>
    </row>
    <row r="26" spans="1:16" ht="12.75">
      <c r="A26" s="8" t="s">
        <v>43</v>
      </c>
      <c r="B26" s="12" t="s">
        <v>1</v>
      </c>
      <c r="C26" s="1" t="s">
        <v>1</v>
      </c>
      <c r="D26" s="1" t="s">
        <v>1</v>
      </c>
      <c r="E26" s="1" t="s">
        <v>1</v>
      </c>
      <c r="F26" s="15"/>
      <c r="G26" s="1" t="s">
        <v>1</v>
      </c>
      <c r="H26" s="1" t="s">
        <v>1</v>
      </c>
      <c r="I26" s="7" t="s">
        <v>1</v>
      </c>
      <c r="J26" s="7" t="s">
        <v>1</v>
      </c>
      <c r="K26" s="18"/>
      <c r="L26" s="7" t="s">
        <v>1</v>
      </c>
      <c r="M26" s="7" t="s">
        <v>1</v>
      </c>
      <c r="N26" s="7" t="s">
        <v>1</v>
      </c>
      <c r="O26" s="7"/>
      <c r="P26" s="5">
        <f>COUNTIF($B26:O26,"X")/(COUNTIF($B$35:$P$35,"&gt;0")-COUNTIF($B26:O26,"N"))</f>
        <v>1</v>
      </c>
    </row>
    <row r="27" spans="1:16" ht="12.75">
      <c r="A27" s="8" t="s">
        <v>36</v>
      </c>
      <c r="B27" s="12" t="s">
        <v>1</v>
      </c>
      <c r="C27" s="1" t="s">
        <v>1</v>
      </c>
      <c r="D27" s="1" t="s">
        <v>1</v>
      </c>
      <c r="E27" s="1" t="s">
        <v>1</v>
      </c>
      <c r="F27" s="15"/>
      <c r="G27" s="1" t="s">
        <v>1</v>
      </c>
      <c r="H27" s="1" t="s">
        <v>1</v>
      </c>
      <c r="I27" s="7" t="s">
        <v>1</v>
      </c>
      <c r="J27" s="7" t="s">
        <v>1</v>
      </c>
      <c r="K27" s="18"/>
      <c r="L27" s="7" t="s">
        <v>1</v>
      </c>
      <c r="M27" s="7" t="s">
        <v>1</v>
      </c>
      <c r="N27" s="7" t="s">
        <v>1</v>
      </c>
      <c r="O27" s="7"/>
      <c r="P27" s="5">
        <f>COUNTIF($B27:O27,"X")/(COUNTIF($B$35:$P$35,"&gt;0")-COUNTIF($B27:O27,"N"))</f>
        <v>1</v>
      </c>
    </row>
    <row r="28" spans="1:16" ht="12.75">
      <c r="A28" s="8" t="s">
        <v>37</v>
      </c>
      <c r="B28" s="12"/>
      <c r="C28" s="1"/>
      <c r="D28" s="1"/>
      <c r="E28" s="1"/>
      <c r="F28" s="15"/>
      <c r="G28" s="1"/>
      <c r="H28" s="1"/>
      <c r="I28" s="7"/>
      <c r="J28" s="7"/>
      <c r="K28" s="18"/>
      <c r="L28" s="7"/>
      <c r="M28" s="7"/>
      <c r="N28" s="7">
        <v>0</v>
      </c>
      <c r="O28" s="7"/>
      <c r="P28" s="5">
        <f>COUNTIF($B28:O28,"X")/(COUNTIF($B$35:$P$35,"&gt;0")-COUNTIF($B28:O28,"N"))</f>
        <v>0</v>
      </c>
    </row>
    <row r="29" spans="1:16" ht="12.75">
      <c r="A29" s="8" t="s">
        <v>38</v>
      </c>
      <c r="B29" s="12" t="s">
        <v>1</v>
      </c>
      <c r="C29" s="1" t="s">
        <v>1</v>
      </c>
      <c r="D29" s="1" t="s">
        <v>1</v>
      </c>
      <c r="E29" s="1" t="s">
        <v>1</v>
      </c>
      <c r="F29" s="15"/>
      <c r="G29" s="1" t="s">
        <v>1</v>
      </c>
      <c r="H29" s="1" t="s">
        <v>1</v>
      </c>
      <c r="I29" s="7" t="s">
        <v>1</v>
      </c>
      <c r="J29" s="7"/>
      <c r="K29" s="18"/>
      <c r="L29" s="7" t="s">
        <v>1</v>
      </c>
      <c r="M29" s="7" t="s">
        <v>1</v>
      </c>
      <c r="N29" s="7" t="s">
        <v>1</v>
      </c>
      <c r="O29" s="7"/>
      <c r="P29" s="5">
        <f>COUNTIF($B29:O29,"X")/(COUNTIF($B$35:$P$35,"&gt;0")-COUNTIF($B29:O29,"N"))</f>
        <v>0.9090909090909091</v>
      </c>
    </row>
    <row r="30" spans="1:16" ht="12.75">
      <c r="A30" s="8" t="s">
        <v>44</v>
      </c>
      <c r="B30" s="12" t="s">
        <v>1</v>
      </c>
      <c r="C30" s="1"/>
      <c r="D30" s="1"/>
      <c r="E30" s="1"/>
      <c r="F30" s="15"/>
      <c r="G30" s="1"/>
      <c r="H30" s="1"/>
      <c r="I30" s="7"/>
      <c r="J30" s="7"/>
      <c r="K30" s="18"/>
      <c r="L30" s="7"/>
      <c r="M30" s="7"/>
      <c r="N30" s="7">
        <v>0</v>
      </c>
      <c r="O30" s="7"/>
      <c r="P30" s="5">
        <f>COUNTIF($B30:O30,"X")/(COUNTIF($B$35:$P$35,"&gt;0")-COUNTIF($B30:O30,"N"))</f>
        <v>0.09090909090909091</v>
      </c>
    </row>
    <row r="31" spans="1:16" ht="12.75">
      <c r="A31" s="8" t="s">
        <v>46</v>
      </c>
      <c r="B31" s="12" t="s">
        <v>1</v>
      </c>
      <c r="C31" s="1" t="s">
        <v>1</v>
      </c>
      <c r="D31" s="1" t="s">
        <v>1</v>
      </c>
      <c r="E31" s="1" t="s">
        <v>1</v>
      </c>
      <c r="F31" s="15"/>
      <c r="G31" s="1" t="s">
        <v>1</v>
      </c>
      <c r="H31" s="1" t="s">
        <v>1</v>
      </c>
      <c r="I31" s="7" t="s">
        <v>1</v>
      </c>
      <c r="J31" s="7"/>
      <c r="K31" s="18"/>
      <c r="L31" s="7" t="s">
        <v>1</v>
      </c>
      <c r="M31" s="7" t="s">
        <v>1</v>
      </c>
      <c r="N31" s="7" t="s">
        <v>1</v>
      </c>
      <c r="O31" s="7"/>
      <c r="P31" s="5">
        <f>COUNTIF($B31:O31,"X")/(COUNTIF($B$35:$P$35,"&gt;0")-COUNTIF($B31:O31,"N"))</f>
        <v>0.9090909090909091</v>
      </c>
    </row>
    <row r="32" spans="1:16" ht="12.75">
      <c r="A32" s="8" t="s">
        <v>39</v>
      </c>
      <c r="B32" s="12" t="s">
        <v>1</v>
      </c>
      <c r="C32" s="1" t="s">
        <v>1</v>
      </c>
      <c r="D32" s="1" t="s">
        <v>1</v>
      </c>
      <c r="E32" s="1"/>
      <c r="F32" s="15"/>
      <c r="G32" s="1" t="s">
        <v>1</v>
      </c>
      <c r="H32" s="1" t="s">
        <v>1</v>
      </c>
      <c r="I32" s="7" t="s">
        <v>1</v>
      </c>
      <c r="J32" s="7" t="s">
        <v>1</v>
      </c>
      <c r="K32" s="18"/>
      <c r="L32" s="7" t="s">
        <v>1</v>
      </c>
      <c r="M32" s="7" t="s">
        <v>1</v>
      </c>
      <c r="N32" s="7" t="s">
        <v>1</v>
      </c>
      <c r="O32" s="7"/>
      <c r="P32" s="5">
        <f>COUNTIF($B32:O32,"X")/(COUNTIF($B$35:$P$35,"&gt;0")-COUNTIF($B32:O32,"N"))</f>
        <v>0.9090909090909091</v>
      </c>
    </row>
    <row r="33" spans="1:16" ht="12.75">
      <c r="A33" s="8" t="s">
        <v>40</v>
      </c>
      <c r="B33" s="13" t="s">
        <v>1</v>
      </c>
      <c r="C33" s="2" t="s">
        <v>1</v>
      </c>
      <c r="D33" s="1" t="s">
        <v>1</v>
      </c>
      <c r="E33" s="1" t="s">
        <v>1</v>
      </c>
      <c r="F33" s="15"/>
      <c r="G33" s="1" t="s">
        <v>1</v>
      </c>
      <c r="H33" s="1" t="s">
        <v>1</v>
      </c>
      <c r="I33" s="7"/>
      <c r="J33" s="7" t="s">
        <v>1</v>
      </c>
      <c r="K33" s="18"/>
      <c r="L33" s="7" t="s">
        <v>1</v>
      </c>
      <c r="M33" s="7" t="s">
        <v>1</v>
      </c>
      <c r="N33" s="7" t="s">
        <v>1</v>
      </c>
      <c r="O33" s="7"/>
      <c r="P33" s="5">
        <f>COUNTIF($B33:O33,"X")/(COUNTIF($B$35:$P$35,"&gt;0")-COUNTIF($B33:O33,"N"))</f>
        <v>0.9090909090909091</v>
      </c>
    </row>
    <row r="34" spans="1:16" ht="12.75">
      <c r="A34" s="8" t="s">
        <v>41</v>
      </c>
      <c r="B34" s="14" t="s">
        <v>1</v>
      </c>
      <c r="C34" s="6" t="s">
        <v>1</v>
      </c>
      <c r="D34" s="1" t="s">
        <v>1</v>
      </c>
      <c r="E34" s="1" t="s">
        <v>1</v>
      </c>
      <c r="F34" s="15"/>
      <c r="G34" s="1" t="s">
        <v>1</v>
      </c>
      <c r="H34" s="1" t="s">
        <v>1</v>
      </c>
      <c r="I34" s="7" t="s">
        <v>1</v>
      </c>
      <c r="J34" s="7" t="s">
        <v>1</v>
      </c>
      <c r="K34" s="18"/>
      <c r="L34" s="7" t="s">
        <v>1</v>
      </c>
      <c r="M34" s="7" t="s">
        <v>1</v>
      </c>
      <c r="N34" s="7">
        <v>0</v>
      </c>
      <c r="O34" s="7"/>
      <c r="P34" s="5">
        <f>COUNTIF($B34:O34,"X")/(COUNTIF($B$35:$P$35,"&gt;0")-COUNTIF($B34:O34,"N"))</f>
        <v>0.9090909090909091</v>
      </c>
    </row>
    <row r="35" spans="2:15" ht="12.75">
      <c r="B35" s="9">
        <f aca="true" t="shared" si="0" ref="B35:M35">COUNTIF(B2:B34,"X")</f>
        <v>28</v>
      </c>
      <c r="C35">
        <f t="shared" si="0"/>
        <v>28</v>
      </c>
      <c r="D35">
        <f t="shared" si="0"/>
        <v>27</v>
      </c>
      <c r="E35">
        <f t="shared" si="0"/>
        <v>24</v>
      </c>
      <c r="F35">
        <f t="shared" si="0"/>
        <v>0</v>
      </c>
      <c r="G35">
        <f t="shared" si="0"/>
        <v>28</v>
      </c>
      <c r="H35">
        <f t="shared" si="0"/>
        <v>28</v>
      </c>
      <c r="I35">
        <f t="shared" si="0"/>
        <v>22</v>
      </c>
      <c r="J35">
        <f t="shared" si="0"/>
        <v>24</v>
      </c>
      <c r="K35">
        <f t="shared" si="0"/>
        <v>0</v>
      </c>
      <c r="L35">
        <f t="shared" si="0"/>
        <v>28</v>
      </c>
      <c r="M35">
        <f t="shared" si="0"/>
        <v>27</v>
      </c>
      <c r="N35">
        <f>COUNTIF(N2:N34,"X")</f>
        <v>28</v>
      </c>
      <c r="O35">
        <f>COUNTIF(O2:O34,"X")</f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3">
      <selection activeCell="H26" sqref="H26"/>
    </sheetView>
  </sheetViews>
  <sheetFormatPr defaultColWidth="9.140625" defaultRowHeight="12.75"/>
  <cols>
    <col min="1" max="1" width="25.57421875" style="0" customWidth="1"/>
    <col min="2" max="2" width="9.140625" style="9" customWidth="1"/>
    <col min="12" max="12" width="12.57421875" style="0" customWidth="1"/>
  </cols>
  <sheetData>
    <row r="1" spans="2:11" ht="25.5">
      <c r="B1" s="16" t="s">
        <v>49</v>
      </c>
      <c r="C1" s="16" t="s">
        <v>50</v>
      </c>
      <c r="D1" s="16" t="s">
        <v>51</v>
      </c>
      <c r="E1" s="16" t="s">
        <v>52</v>
      </c>
      <c r="F1" s="16" t="s">
        <v>53</v>
      </c>
      <c r="G1" s="16" t="s">
        <v>54</v>
      </c>
      <c r="H1" s="16" t="s">
        <v>55</v>
      </c>
      <c r="I1" s="16" t="s">
        <v>56</v>
      </c>
      <c r="J1" s="16" t="s">
        <v>57</v>
      </c>
      <c r="K1" s="4" t="s">
        <v>0</v>
      </c>
    </row>
    <row r="2" spans="1:11" ht="12.75">
      <c r="A2" s="8" t="s">
        <v>15</v>
      </c>
      <c r="B2" s="12">
        <v>10</v>
      </c>
      <c r="C2" s="1">
        <v>10</v>
      </c>
      <c r="D2" s="1">
        <v>10</v>
      </c>
      <c r="E2" s="1">
        <v>10</v>
      </c>
      <c r="F2" s="1">
        <v>15</v>
      </c>
      <c r="G2" s="1">
        <v>10</v>
      </c>
      <c r="H2" s="7">
        <v>0</v>
      </c>
      <c r="I2" s="7">
        <v>10</v>
      </c>
      <c r="J2" s="7">
        <v>15</v>
      </c>
      <c r="K2" s="17">
        <f>SUM(B2:J2)</f>
        <v>90</v>
      </c>
    </row>
    <row r="3" spans="1:11" ht="12.75">
      <c r="A3" s="8" t="s">
        <v>16</v>
      </c>
      <c r="B3" s="12">
        <v>10</v>
      </c>
      <c r="C3" s="1">
        <v>10</v>
      </c>
      <c r="D3" s="1">
        <v>0</v>
      </c>
      <c r="E3" s="1">
        <v>10</v>
      </c>
      <c r="F3" s="1">
        <v>15</v>
      </c>
      <c r="G3" s="1">
        <v>10</v>
      </c>
      <c r="H3" s="7">
        <v>10</v>
      </c>
      <c r="I3" s="7">
        <v>0</v>
      </c>
      <c r="J3" s="7">
        <v>15</v>
      </c>
      <c r="K3" s="17">
        <f aca="true" t="shared" si="0" ref="K3:K34">SUM(B3:J3)</f>
        <v>80</v>
      </c>
    </row>
    <row r="4" spans="1:11" ht="12.75">
      <c r="A4" s="8" t="s">
        <v>17</v>
      </c>
      <c r="B4" s="12">
        <v>9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7">
        <v>10</v>
      </c>
      <c r="I4" s="7">
        <v>10</v>
      </c>
      <c r="J4" s="7">
        <v>15</v>
      </c>
      <c r="K4" s="17">
        <f t="shared" si="0"/>
        <v>94</v>
      </c>
    </row>
    <row r="5" spans="1:11" ht="12.75">
      <c r="A5" s="8" t="s">
        <v>47</v>
      </c>
      <c r="B5" s="12">
        <v>0</v>
      </c>
      <c r="C5" s="1">
        <v>10</v>
      </c>
      <c r="D5" s="1">
        <v>0</v>
      </c>
      <c r="E5" s="1">
        <v>0</v>
      </c>
      <c r="F5" s="1">
        <v>0</v>
      </c>
      <c r="G5" s="1">
        <v>0</v>
      </c>
      <c r="H5" s="7">
        <v>0</v>
      </c>
      <c r="I5" s="7">
        <v>10</v>
      </c>
      <c r="J5" s="7">
        <v>0</v>
      </c>
      <c r="K5" s="17">
        <f t="shared" si="0"/>
        <v>20</v>
      </c>
    </row>
    <row r="6" spans="1:11" ht="12.75">
      <c r="A6" s="8" t="s">
        <v>18</v>
      </c>
      <c r="B6" s="12">
        <v>10</v>
      </c>
      <c r="C6" s="1">
        <v>10</v>
      </c>
      <c r="D6" s="1">
        <v>10</v>
      </c>
      <c r="E6" s="1">
        <v>10</v>
      </c>
      <c r="F6" s="1">
        <v>15</v>
      </c>
      <c r="G6" s="1">
        <v>10</v>
      </c>
      <c r="H6" s="7">
        <v>10</v>
      </c>
      <c r="I6" s="7">
        <v>10</v>
      </c>
      <c r="J6" s="7">
        <v>15</v>
      </c>
      <c r="K6" s="17">
        <f t="shared" si="0"/>
        <v>100</v>
      </c>
    </row>
    <row r="7" spans="1:11" ht="12.75">
      <c r="A7" s="8" t="s">
        <v>45</v>
      </c>
      <c r="B7" s="12"/>
      <c r="C7" s="1"/>
      <c r="D7" s="1"/>
      <c r="E7" s="1"/>
      <c r="F7" s="1"/>
      <c r="G7" s="1"/>
      <c r="H7" s="7"/>
      <c r="I7" s="7"/>
      <c r="J7" s="7"/>
      <c r="K7" s="17">
        <f t="shared" si="0"/>
        <v>0</v>
      </c>
    </row>
    <row r="8" spans="1:11" ht="12.75">
      <c r="A8" s="8" t="s">
        <v>19</v>
      </c>
      <c r="B8" s="12">
        <v>10</v>
      </c>
      <c r="C8" s="1">
        <v>10</v>
      </c>
      <c r="D8" s="1">
        <v>0</v>
      </c>
      <c r="E8" s="1">
        <v>10</v>
      </c>
      <c r="F8" s="1">
        <v>15</v>
      </c>
      <c r="G8" s="1">
        <v>10</v>
      </c>
      <c r="H8" s="7">
        <v>10</v>
      </c>
      <c r="I8" s="7">
        <v>8</v>
      </c>
      <c r="J8" s="7">
        <v>15</v>
      </c>
      <c r="K8" s="17">
        <f t="shared" si="0"/>
        <v>88</v>
      </c>
    </row>
    <row r="9" spans="1:11" ht="12.75">
      <c r="A9" s="8" t="s">
        <v>20</v>
      </c>
      <c r="B9" s="12">
        <v>10</v>
      </c>
      <c r="C9" s="1">
        <v>10</v>
      </c>
      <c r="D9" s="1">
        <v>10</v>
      </c>
      <c r="E9" s="1">
        <v>10</v>
      </c>
      <c r="F9" s="1">
        <v>15</v>
      </c>
      <c r="G9" s="1">
        <v>10</v>
      </c>
      <c r="H9" s="7">
        <v>10</v>
      </c>
      <c r="I9" s="7">
        <v>8</v>
      </c>
      <c r="J9" s="7">
        <v>0</v>
      </c>
      <c r="K9" s="17">
        <f t="shared" si="0"/>
        <v>83</v>
      </c>
    </row>
    <row r="10" spans="1:11" ht="12.75">
      <c r="A10" s="8" t="s">
        <v>21</v>
      </c>
      <c r="B10" s="12">
        <v>10</v>
      </c>
      <c r="C10" s="1">
        <v>10</v>
      </c>
      <c r="D10" s="1">
        <v>10</v>
      </c>
      <c r="E10" s="1">
        <v>10</v>
      </c>
      <c r="F10" s="1">
        <v>5</v>
      </c>
      <c r="G10" s="1">
        <v>10</v>
      </c>
      <c r="H10" s="7">
        <v>10</v>
      </c>
      <c r="I10" s="7">
        <v>10</v>
      </c>
      <c r="J10" s="7">
        <v>15</v>
      </c>
      <c r="K10" s="17">
        <f t="shared" si="0"/>
        <v>90</v>
      </c>
    </row>
    <row r="11" spans="1:11" ht="12.75">
      <c r="A11" s="8" t="s">
        <v>22</v>
      </c>
      <c r="B11" s="12">
        <v>10</v>
      </c>
      <c r="C11" s="1">
        <v>10</v>
      </c>
      <c r="D11" s="1">
        <v>10</v>
      </c>
      <c r="E11" s="1">
        <v>10</v>
      </c>
      <c r="F11" s="1">
        <v>15</v>
      </c>
      <c r="G11" s="1">
        <v>10</v>
      </c>
      <c r="H11" s="7">
        <v>10</v>
      </c>
      <c r="I11" s="7">
        <v>8</v>
      </c>
      <c r="J11" s="7">
        <v>15</v>
      </c>
      <c r="K11" s="17">
        <f t="shared" si="0"/>
        <v>98</v>
      </c>
    </row>
    <row r="12" spans="1:11" ht="12.75">
      <c r="A12" s="8" t="s">
        <v>23</v>
      </c>
      <c r="B12" s="12">
        <v>10</v>
      </c>
      <c r="C12" s="1">
        <v>10</v>
      </c>
      <c r="D12" s="1">
        <v>10</v>
      </c>
      <c r="E12" s="1">
        <v>10</v>
      </c>
      <c r="F12" s="1">
        <v>15</v>
      </c>
      <c r="G12" s="1">
        <v>10</v>
      </c>
      <c r="H12" s="7">
        <v>10</v>
      </c>
      <c r="I12" s="7">
        <v>8</v>
      </c>
      <c r="J12" s="7">
        <v>15</v>
      </c>
      <c r="K12" s="17">
        <f t="shared" si="0"/>
        <v>98</v>
      </c>
    </row>
    <row r="13" spans="1:11" ht="12.75">
      <c r="A13" s="8" t="s">
        <v>24</v>
      </c>
      <c r="B13" s="12">
        <v>10</v>
      </c>
      <c r="C13" s="1">
        <v>10</v>
      </c>
      <c r="D13" s="1">
        <v>0</v>
      </c>
      <c r="E13" s="1">
        <v>10</v>
      </c>
      <c r="F13" s="1">
        <v>1</v>
      </c>
      <c r="G13" s="1">
        <v>10</v>
      </c>
      <c r="H13" s="7">
        <v>10</v>
      </c>
      <c r="I13" s="7">
        <v>0</v>
      </c>
      <c r="J13" s="7">
        <v>0</v>
      </c>
      <c r="K13" s="17">
        <f t="shared" si="0"/>
        <v>51</v>
      </c>
    </row>
    <row r="14" spans="1:11" ht="12.75">
      <c r="A14" s="8" t="s">
        <v>25</v>
      </c>
      <c r="B14" s="12">
        <v>9</v>
      </c>
      <c r="C14" s="1">
        <v>10</v>
      </c>
      <c r="D14" s="1">
        <v>10</v>
      </c>
      <c r="E14" s="1">
        <v>10</v>
      </c>
      <c r="F14" s="1">
        <v>15</v>
      </c>
      <c r="G14" s="1">
        <v>10</v>
      </c>
      <c r="H14" s="7">
        <v>10</v>
      </c>
      <c r="I14" s="7">
        <v>10</v>
      </c>
      <c r="J14" s="7">
        <v>15</v>
      </c>
      <c r="K14" s="17">
        <f t="shared" si="0"/>
        <v>99</v>
      </c>
    </row>
    <row r="15" spans="1:11" ht="12.75">
      <c r="A15" s="8" t="s">
        <v>26</v>
      </c>
      <c r="B15" s="12">
        <v>9</v>
      </c>
      <c r="C15" s="1">
        <v>10</v>
      </c>
      <c r="D15" s="1">
        <v>10</v>
      </c>
      <c r="E15" s="1">
        <v>10</v>
      </c>
      <c r="F15" s="1">
        <v>15</v>
      </c>
      <c r="G15" s="1">
        <v>10</v>
      </c>
      <c r="H15" s="7">
        <v>10</v>
      </c>
      <c r="I15" s="7">
        <v>0</v>
      </c>
      <c r="J15" s="7">
        <v>15</v>
      </c>
      <c r="K15" s="17">
        <f t="shared" si="0"/>
        <v>89</v>
      </c>
    </row>
    <row r="16" spans="1:11" ht="12.75">
      <c r="A16" s="8" t="s">
        <v>27</v>
      </c>
      <c r="B16" s="12">
        <v>10</v>
      </c>
      <c r="C16" s="1">
        <v>10</v>
      </c>
      <c r="D16" s="1">
        <v>10</v>
      </c>
      <c r="E16" s="1">
        <v>10</v>
      </c>
      <c r="F16" s="1">
        <v>15</v>
      </c>
      <c r="G16" s="1">
        <v>10</v>
      </c>
      <c r="H16" s="7">
        <v>10</v>
      </c>
      <c r="I16" s="7">
        <v>1</v>
      </c>
      <c r="J16" s="7">
        <v>0</v>
      </c>
      <c r="K16" s="17">
        <f t="shared" si="0"/>
        <v>76</v>
      </c>
    </row>
    <row r="17" spans="1:11" ht="12.75">
      <c r="A17" s="8" t="s">
        <v>42</v>
      </c>
      <c r="B17" s="12"/>
      <c r="C17" s="1"/>
      <c r="D17" s="1"/>
      <c r="E17" s="1"/>
      <c r="F17" s="1"/>
      <c r="G17" s="1"/>
      <c r="H17" s="7"/>
      <c r="I17" s="7"/>
      <c r="J17" s="7"/>
      <c r="K17" s="17">
        <f t="shared" si="0"/>
        <v>0</v>
      </c>
    </row>
    <row r="18" spans="1:11" ht="12.75">
      <c r="A18" s="8" t="s">
        <v>28</v>
      </c>
      <c r="B18" s="12">
        <v>10</v>
      </c>
      <c r="C18" s="1">
        <v>10</v>
      </c>
      <c r="D18" s="1">
        <v>0</v>
      </c>
      <c r="E18" s="1">
        <v>10</v>
      </c>
      <c r="F18" s="1">
        <v>15</v>
      </c>
      <c r="G18" s="1">
        <v>10</v>
      </c>
      <c r="H18" s="7">
        <v>10</v>
      </c>
      <c r="I18" s="7">
        <v>0</v>
      </c>
      <c r="J18" s="7">
        <v>15</v>
      </c>
      <c r="K18" s="17">
        <f t="shared" si="0"/>
        <v>80</v>
      </c>
    </row>
    <row r="19" spans="1:11" ht="12.75">
      <c r="A19" s="8" t="s">
        <v>29</v>
      </c>
      <c r="B19" s="12">
        <v>10</v>
      </c>
      <c r="C19" s="1">
        <v>10</v>
      </c>
      <c r="D19" s="1">
        <v>10</v>
      </c>
      <c r="E19" s="1">
        <v>10</v>
      </c>
      <c r="F19" s="1">
        <v>15</v>
      </c>
      <c r="G19" s="1">
        <v>10</v>
      </c>
      <c r="H19" s="7">
        <v>10</v>
      </c>
      <c r="I19" s="7">
        <v>10</v>
      </c>
      <c r="J19" s="7">
        <v>15</v>
      </c>
      <c r="K19" s="17">
        <f t="shared" si="0"/>
        <v>100</v>
      </c>
    </row>
    <row r="20" spans="1:11" ht="12.75">
      <c r="A20" s="8" t="s">
        <v>30</v>
      </c>
      <c r="B20" s="12">
        <v>10</v>
      </c>
      <c r="C20" s="1">
        <v>10</v>
      </c>
      <c r="D20" s="1">
        <v>10</v>
      </c>
      <c r="E20" s="1">
        <v>10</v>
      </c>
      <c r="F20" s="1">
        <v>15</v>
      </c>
      <c r="G20" s="1">
        <v>10</v>
      </c>
      <c r="H20" s="7">
        <v>10</v>
      </c>
      <c r="I20" s="7">
        <v>10</v>
      </c>
      <c r="J20" s="7">
        <v>7</v>
      </c>
      <c r="K20" s="17">
        <f t="shared" si="0"/>
        <v>92</v>
      </c>
    </row>
    <row r="21" spans="1:11" ht="12.75">
      <c r="A21" s="8" t="s">
        <v>31</v>
      </c>
      <c r="B21" s="12">
        <v>10</v>
      </c>
      <c r="C21" s="1">
        <v>10</v>
      </c>
      <c r="D21" s="1">
        <v>10</v>
      </c>
      <c r="E21" s="1">
        <v>10</v>
      </c>
      <c r="F21" s="1">
        <v>15</v>
      </c>
      <c r="G21" s="1">
        <v>10</v>
      </c>
      <c r="H21" s="7">
        <v>10</v>
      </c>
      <c r="I21" s="7">
        <v>10</v>
      </c>
      <c r="J21" s="7">
        <v>15</v>
      </c>
      <c r="K21" s="17">
        <f t="shared" si="0"/>
        <v>100</v>
      </c>
    </row>
    <row r="22" spans="1:11" ht="12.75">
      <c r="A22" s="8" t="s">
        <v>32</v>
      </c>
      <c r="B22" s="12">
        <v>10</v>
      </c>
      <c r="C22" s="1">
        <v>10</v>
      </c>
      <c r="D22" s="1">
        <v>10</v>
      </c>
      <c r="E22" s="1">
        <v>10</v>
      </c>
      <c r="F22" s="1">
        <v>15</v>
      </c>
      <c r="G22" s="1">
        <v>0</v>
      </c>
      <c r="H22" s="7">
        <v>1</v>
      </c>
      <c r="I22" s="7">
        <v>10</v>
      </c>
      <c r="J22" s="7">
        <v>0</v>
      </c>
      <c r="K22" s="17">
        <f t="shared" si="0"/>
        <v>66</v>
      </c>
    </row>
    <row r="23" spans="1:11" ht="12.75">
      <c r="A23" s="8" t="s">
        <v>33</v>
      </c>
      <c r="B23" s="12">
        <v>10</v>
      </c>
      <c r="C23" s="1">
        <v>10</v>
      </c>
      <c r="D23" s="1">
        <v>10</v>
      </c>
      <c r="E23" s="1">
        <v>10</v>
      </c>
      <c r="F23" s="1">
        <v>15</v>
      </c>
      <c r="G23" s="1">
        <v>10</v>
      </c>
      <c r="H23" s="7">
        <v>10</v>
      </c>
      <c r="I23" s="7">
        <v>10</v>
      </c>
      <c r="J23" s="7">
        <v>15</v>
      </c>
      <c r="K23" s="17">
        <f t="shared" si="0"/>
        <v>100</v>
      </c>
    </row>
    <row r="24" spans="1:11" ht="12.75">
      <c r="A24" s="8" t="s">
        <v>34</v>
      </c>
      <c r="B24" s="12">
        <v>9</v>
      </c>
      <c r="C24" s="1">
        <v>10</v>
      </c>
      <c r="D24" s="1">
        <v>10</v>
      </c>
      <c r="E24" s="1">
        <v>10</v>
      </c>
      <c r="F24" s="1">
        <v>15</v>
      </c>
      <c r="G24" s="1">
        <v>0</v>
      </c>
      <c r="H24" s="7">
        <v>10</v>
      </c>
      <c r="I24" s="7">
        <v>0</v>
      </c>
      <c r="J24" s="7">
        <v>0</v>
      </c>
      <c r="K24" s="17">
        <f t="shared" si="0"/>
        <v>64</v>
      </c>
    </row>
    <row r="25" spans="1:11" ht="12.75">
      <c r="A25" s="8" t="s">
        <v>35</v>
      </c>
      <c r="B25" s="12">
        <v>10</v>
      </c>
      <c r="C25" s="1">
        <v>10</v>
      </c>
      <c r="D25" s="1">
        <v>0</v>
      </c>
      <c r="E25" s="1">
        <v>0</v>
      </c>
      <c r="F25" s="1">
        <v>15</v>
      </c>
      <c r="G25" s="1">
        <v>10</v>
      </c>
      <c r="H25" s="7">
        <v>0</v>
      </c>
      <c r="I25" s="7">
        <v>1</v>
      </c>
      <c r="J25" s="7">
        <v>1</v>
      </c>
      <c r="K25" s="17">
        <f t="shared" si="0"/>
        <v>47</v>
      </c>
    </row>
    <row r="26" spans="1:11" ht="12.75">
      <c r="A26" s="8" t="s">
        <v>43</v>
      </c>
      <c r="B26" s="12">
        <v>10</v>
      </c>
      <c r="C26" s="1">
        <v>10</v>
      </c>
      <c r="D26" s="1">
        <v>10</v>
      </c>
      <c r="E26" s="1">
        <v>10</v>
      </c>
      <c r="F26" s="1">
        <v>5</v>
      </c>
      <c r="G26" s="1">
        <v>10</v>
      </c>
      <c r="H26" s="7">
        <v>10</v>
      </c>
      <c r="I26" s="7">
        <v>10</v>
      </c>
      <c r="J26" s="7">
        <v>15</v>
      </c>
      <c r="K26" s="17">
        <f t="shared" si="0"/>
        <v>90</v>
      </c>
    </row>
    <row r="27" spans="1:11" ht="12.75">
      <c r="A27" s="8" t="s">
        <v>36</v>
      </c>
      <c r="B27" s="12">
        <v>10</v>
      </c>
      <c r="C27" s="1">
        <v>10</v>
      </c>
      <c r="D27" s="1">
        <v>10</v>
      </c>
      <c r="E27" s="1">
        <v>10</v>
      </c>
      <c r="F27" s="1">
        <v>12</v>
      </c>
      <c r="G27" s="1">
        <v>10</v>
      </c>
      <c r="H27" s="7">
        <v>10</v>
      </c>
      <c r="I27" s="7">
        <v>5</v>
      </c>
      <c r="J27" s="7">
        <v>15</v>
      </c>
      <c r="K27" s="17">
        <f t="shared" si="0"/>
        <v>92</v>
      </c>
    </row>
    <row r="28" spans="1:11" ht="12.75">
      <c r="A28" s="8" t="s">
        <v>37</v>
      </c>
      <c r="B28" s="12"/>
      <c r="C28" s="1"/>
      <c r="D28" s="1"/>
      <c r="E28" s="1"/>
      <c r="F28" s="1"/>
      <c r="G28" s="1"/>
      <c r="H28" s="7"/>
      <c r="I28" s="7"/>
      <c r="J28" s="7"/>
      <c r="K28" s="17">
        <f t="shared" si="0"/>
        <v>0</v>
      </c>
    </row>
    <row r="29" spans="1:11" ht="12.75">
      <c r="A29" s="8" t="s">
        <v>38</v>
      </c>
      <c r="B29" s="12">
        <v>10</v>
      </c>
      <c r="C29" s="1">
        <v>10</v>
      </c>
      <c r="D29" s="1">
        <v>10</v>
      </c>
      <c r="E29" s="1">
        <v>10</v>
      </c>
      <c r="F29" s="1">
        <v>15</v>
      </c>
      <c r="G29" s="1">
        <v>10</v>
      </c>
      <c r="H29" s="7">
        <v>10</v>
      </c>
      <c r="I29" s="7">
        <v>10</v>
      </c>
      <c r="J29" s="7">
        <v>15</v>
      </c>
      <c r="K29" s="17">
        <f t="shared" si="0"/>
        <v>100</v>
      </c>
    </row>
    <row r="30" spans="1:11" ht="12.75">
      <c r="A30" s="8" t="s">
        <v>44</v>
      </c>
      <c r="B30" s="12"/>
      <c r="C30" s="1"/>
      <c r="D30" s="1"/>
      <c r="E30" s="1"/>
      <c r="F30" s="1"/>
      <c r="G30" s="1"/>
      <c r="H30" s="7"/>
      <c r="I30" s="7"/>
      <c r="J30" s="7"/>
      <c r="K30" s="17">
        <f t="shared" si="0"/>
        <v>0</v>
      </c>
    </row>
    <row r="31" spans="1:11" ht="12.75">
      <c r="A31" s="8" t="s">
        <v>46</v>
      </c>
      <c r="B31" s="12">
        <v>10</v>
      </c>
      <c r="C31" s="1">
        <v>10</v>
      </c>
      <c r="D31" s="1">
        <v>10</v>
      </c>
      <c r="E31" s="1">
        <v>10</v>
      </c>
      <c r="F31" s="1">
        <v>15</v>
      </c>
      <c r="G31" s="1">
        <v>10</v>
      </c>
      <c r="H31" s="7">
        <v>10</v>
      </c>
      <c r="I31" s="7">
        <v>0</v>
      </c>
      <c r="J31" s="7">
        <v>15</v>
      </c>
      <c r="K31" s="17">
        <f t="shared" si="0"/>
        <v>90</v>
      </c>
    </row>
    <row r="32" spans="1:11" ht="12.75">
      <c r="A32" s="8" t="s">
        <v>39</v>
      </c>
      <c r="B32" s="12">
        <v>10</v>
      </c>
      <c r="C32" s="1">
        <v>10</v>
      </c>
      <c r="D32" s="1">
        <v>10</v>
      </c>
      <c r="E32" s="1">
        <v>10</v>
      </c>
      <c r="F32" s="1">
        <v>15</v>
      </c>
      <c r="G32" s="1">
        <v>10</v>
      </c>
      <c r="H32" s="7">
        <v>10</v>
      </c>
      <c r="I32" s="7">
        <v>10</v>
      </c>
      <c r="J32" s="7">
        <v>15</v>
      </c>
      <c r="K32" s="17">
        <f t="shared" si="0"/>
        <v>100</v>
      </c>
    </row>
    <row r="33" spans="1:11" ht="12.75">
      <c r="A33" s="8" t="s">
        <v>40</v>
      </c>
      <c r="B33" s="13">
        <v>9</v>
      </c>
      <c r="C33" s="2">
        <v>10</v>
      </c>
      <c r="D33" s="1">
        <v>10</v>
      </c>
      <c r="E33" s="1">
        <v>10</v>
      </c>
      <c r="F33" s="1">
        <v>0</v>
      </c>
      <c r="G33" s="1">
        <v>10</v>
      </c>
      <c r="H33" s="7">
        <v>10</v>
      </c>
      <c r="I33" s="7">
        <v>0</v>
      </c>
      <c r="J33" s="7">
        <v>0</v>
      </c>
      <c r="K33" s="17">
        <f t="shared" si="0"/>
        <v>59</v>
      </c>
    </row>
    <row r="34" spans="1:11" ht="12.75">
      <c r="A34" s="8" t="s">
        <v>41</v>
      </c>
      <c r="B34" s="12">
        <v>9</v>
      </c>
      <c r="C34" s="1">
        <v>10</v>
      </c>
      <c r="D34" s="1">
        <v>10</v>
      </c>
      <c r="E34" s="1">
        <v>10</v>
      </c>
      <c r="F34" s="1">
        <v>15</v>
      </c>
      <c r="G34" s="1">
        <v>0</v>
      </c>
      <c r="H34" s="7">
        <v>10</v>
      </c>
      <c r="I34" s="7">
        <v>8</v>
      </c>
      <c r="J34" s="7">
        <v>15</v>
      </c>
      <c r="K34" s="17">
        <f t="shared" si="0"/>
        <v>87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3">
      <selection activeCell="A1" sqref="A1:IV34"/>
    </sheetView>
  </sheetViews>
  <sheetFormatPr defaultColWidth="9.140625" defaultRowHeight="12.75"/>
  <cols>
    <col min="1" max="1" width="25.57421875" style="0" customWidth="1"/>
    <col min="2" max="2" width="9.140625" style="9" customWidth="1"/>
    <col min="11" max="11" width="12.57421875" style="0" customWidth="1"/>
  </cols>
  <sheetData>
    <row r="1" spans="2:11" ht="25.5">
      <c r="B1" s="16" t="s">
        <v>49</v>
      </c>
      <c r="C1" s="16" t="s">
        <v>58</v>
      </c>
      <c r="D1" s="16" t="s">
        <v>51</v>
      </c>
      <c r="E1" s="16" t="s">
        <v>59</v>
      </c>
      <c r="F1" s="16" t="s">
        <v>60</v>
      </c>
      <c r="G1" s="16" t="s">
        <v>54</v>
      </c>
      <c r="H1" s="16" t="s">
        <v>61</v>
      </c>
      <c r="I1" s="16" t="s">
        <v>62</v>
      </c>
      <c r="J1" s="19" t="s">
        <v>0</v>
      </c>
      <c r="K1" s="20" t="s">
        <v>63</v>
      </c>
    </row>
    <row r="2" spans="1:11" ht="12.75">
      <c r="A2" s="8" t="s">
        <v>15</v>
      </c>
      <c r="B2" s="12">
        <v>10</v>
      </c>
      <c r="C2" s="1">
        <v>15</v>
      </c>
      <c r="D2" s="1">
        <v>10</v>
      </c>
      <c r="E2" s="1"/>
      <c r="F2" s="1"/>
      <c r="G2" s="1">
        <v>10</v>
      </c>
      <c r="H2" s="7"/>
      <c r="I2" s="7"/>
      <c r="J2" s="17">
        <f aca="true" t="shared" si="0" ref="J2:J34">SUM(B2:I2)</f>
        <v>45</v>
      </c>
      <c r="K2" s="21">
        <f>J2+'1. pisemka'!K2</f>
        <v>135</v>
      </c>
    </row>
    <row r="3" spans="1:11" ht="12.75">
      <c r="A3" s="8" t="s">
        <v>16</v>
      </c>
      <c r="B3" s="12">
        <v>10</v>
      </c>
      <c r="C3" s="1">
        <v>15</v>
      </c>
      <c r="D3" s="1">
        <v>10</v>
      </c>
      <c r="E3" s="1">
        <v>15</v>
      </c>
      <c r="F3" s="1">
        <v>0</v>
      </c>
      <c r="G3" s="1">
        <v>10</v>
      </c>
      <c r="H3" s="7">
        <v>0</v>
      </c>
      <c r="I3" s="7">
        <v>1</v>
      </c>
      <c r="J3" s="17">
        <f t="shared" si="0"/>
        <v>61</v>
      </c>
      <c r="K3" s="21">
        <f>J3+'1. pisemka'!K3</f>
        <v>141</v>
      </c>
    </row>
    <row r="4" spans="1:11" ht="12.75">
      <c r="A4" s="8" t="s">
        <v>17</v>
      </c>
      <c r="B4" s="12">
        <v>10</v>
      </c>
      <c r="C4" s="1">
        <v>15</v>
      </c>
      <c r="D4" s="1">
        <v>10</v>
      </c>
      <c r="E4" s="1">
        <v>15</v>
      </c>
      <c r="F4" s="1"/>
      <c r="G4" s="1">
        <v>10</v>
      </c>
      <c r="H4" s="7">
        <v>15</v>
      </c>
      <c r="I4" s="7">
        <v>0</v>
      </c>
      <c r="J4" s="17">
        <f t="shared" si="0"/>
        <v>75</v>
      </c>
      <c r="K4" s="21">
        <f>J4+'1. pisemka'!K4</f>
        <v>169</v>
      </c>
    </row>
    <row r="5" spans="1:11" ht="12.75">
      <c r="A5" s="8" t="s">
        <v>47</v>
      </c>
      <c r="B5" s="12">
        <v>0</v>
      </c>
      <c r="C5" s="1">
        <v>15</v>
      </c>
      <c r="D5" s="1">
        <v>10</v>
      </c>
      <c r="E5" s="1">
        <v>5</v>
      </c>
      <c r="F5" s="1">
        <v>0</v>
      </c>
      <c r="G5" s="1">
        <v>10</v>
      </c>
      <c r="H5" s="7"/>
      <c r="I5" s="7">
        <v>0</v>
      </c>
      <c r="J5" s="17">
        <f t="shared" si="0"/>
        <v>40</v>
      </c>
      <c r="K5" s="21">
        <f>J5+'1. pisemka'!K5</f>
        <v>60</v>
      </c>
    </row>
    <row r="6" spans="1:11" ht="12.75">
      <c r="A6" s="8" t="s">
        <v>18</v>
      </c>
      <c r="B6" s="12">
        <v>0</v>
      </c>
      <c r="C6" s="1">
        <v>15</v>
      </c>
      <c r="D6" s="1">
        <v>10</v>
      </c>
      <c r="E6" s="1">
        <v>15</v>
      </c>
      <c r="F6" s="1">
        <v>2</v>
      </c>
      <c r="G6" s="1">
        <v>10</v>
      </c>
      <c r="H6" s="7">
        <v>15</v>
      </c>
      <c r="I6" s="7"/>
      <c r="J6" s="17">
        <f t="shared" si="0"/>
        <v>67</v>
      </c>
      <c r="K6" s="21">
        <f>J6+'1. pisemka'!K6</f>
        <v>167</v>
      </c>
    </row>
    <row r="7" spans="1:11" ht="12.75">
      <c r="A7" s="8" t="s">
        <v>45</v>
      </c>
      <c r="B7" s="12"/>
      <c r="C7" s="1"/>
      <c r="D7" s="1"/>
      <c r="E7" s="1"/>
      <c r="F7" s="1"/>
      <c r="G7" s="1"/>
      <c r="H7" s="7"/>
      <c r="I7" s="7"/>
      <c r="J7" s="17">
        <f t="shared" si="0"/>
        <v>0</v>
      </c>
      <c r="K7" s="21">
        <f>J7+'1. pisemka'!K7</f>
        <v>0</v>
      </c>
    </row>
    <row r="8" spans="1:11" ht="12.75">
      <c r="A8" s="8" t="s">
        <v>19</v>
      </c>
      <c r="B8" s="12">
        <v>0</v>
      </c>
      <c r="C8" s="1">
        <v>15</v>
      </c>
      <c r="D8" s="1">
        <v>10</v>
      </c>
      <c r="E8" s="1">
        <v>15</v>
      </c>
      <c r="F8" s="1">
        <v>0</v>
      </c>
      <c r="G8" s="1">
        <v>10</v>
      </c>
      <c r="H8" s="7">
        <v>15</v>
      </c>
      <c r="I8" s="7">
        <v>15</v>
      </c>
      <c r="J8" s="17">
        <f t="shared" si="0"/>
        <v>80</v>
      </c>
      <c r="K8" s="21">
        <f>J8+'1. pisemka'!K8</f>
        <v>168</v>
      </c>
    </row>
    <row r="9" spans="1:11" ht="12.75">
      <c r="A9" s="8" t="s">
        <v>20</v>
      </c>
      <c r="B9" s="12">
        <v>10</v>
      </c>
      <c r="C9" s="1">
        <v>0</v>
      </c>
      <c r="D9" s="1">
        <v>8</v>
      </c>
      <c r="E9" s="1">
        <v>1</v>
      </c>
      <c r="F9" s="1">
        <v>0</v>
      </c>
      <c r="G9" s="1">
        <v>10</v>
      </c>
      <c r="H9" s="7"/>
      <c r="I9" s="7">
        <v>0</v>
      </c>
      <c r="J9" s="17">
        <f t="shared" si="0"/>
        <v>29</v>
      </c>
      <c r="K9" s="21">
        <f>J9+'1. pisemka'!K9</f>
        <v>112</v>
      </c>
    </row>
    <row r="10" spans="1:11" ht="12.75">
      <c r="A10" s="8" t="s">
        <v>21</v>
      </c>
      <c r="B10" s="12">
        <v>0</v>
      </c>
      <c r="C10" s="1">
        <v>0</v>
      </c>
      <c r="D10" s="1">
        <v>10</v>
      </c>
      <c r="E10" s="1">
        <v>15</v>
      </c>
      <c r="F10" s="1"/>
      <c r="G10" s="1">
        <v>10</v>
      </c>
      <c r="H10" s="7">
        <v>10</v>
      </c>
      <c r="I10" s="7">
        <v>0</v>
      </c>
      <c r="J10" s="17">
        <f t="shared" si="0"/>
        <v>45</v>
      </c>
      <c r="K10" s="21">
        <f>J10+'1. pisemka'!K10</f>
        <v>135</v>
      </c>
    </row>
    <row r="11" spans="1:11" ht="12.75">
      <c r="A11" s="8" t="s">
        <v>22</v>
      </c>
      <c r="B11" s="12">
        <v>10</v>
      </c>
      <c r="C11" s="1">
        <v>15</v>
      </c>
      <c r="D11" s="1">
        <v>10</v>
      </c>
      <c r="E11" s="1">
        <v>15</v>
      </c>
      <c r="F11" s="1">
        <v>10</v>
      </c>
      <c r="G11" s="1">
        <v>10</v>
      </c>
      <c r="H11" s="7">
        <v>15</v>
      </c>
      <c r="I11" s="7">
        <v>15</v>
      </c>
      <c r="J11" s="17">
        <f t="shared" si="0"/>
        <v>100</v>
      </c>
      <c r="K11" s="21">
        <f>J11+'1. pisemka'!K11</f>
        <v>198</v>
      </c>
    </row>
    <row r="12" spans="1:11" ht="12.75">
      <c r="A12" s="8" t="s">
        <v>23</v>
      </c>
      <c r="B12" s="12">
        <v>10</v>
      </c>
      <c r="C12" s="1"/>
      <c r="D12" s="1">
        <v>10</v>
      </c>
      <c r="E12" s="1"/>
      <c r="F12" s="1">
        <v>10</v>
      </c>
      <c r="G12" s="1"/>
      <c r="H12" s="7"/>
      <c r="I12" s="7"/>
      <c r="J12" s="17">
        <f t="shared" si="0"/>
        <v>30</v>
      </c>
      <c r="K12" s="21">
        <f>J12+'1. pisemka'!K12</f>
        <v>128</v>
      </c>
    </row>
    <row r="13" spans="1:11" ht="12.75">
      <c r="A13" s="8" t="s">
        <v>24</v>
      </c>
      <c r="B13" s="12">
        <v>0</v>
      </c>
      <c r="C13" s="1">
        <v>15</v>
      </c>
      <c r="D13" s="1">
        <v>10</v>
      </c>
      <c r="E13" s="1">
        <v>15</v>
      </c>
      <c r="F13" s="1">
        <v>0</v>
      </c>
      <c r="G13" s="1">
        <v>10</v>
      </c>
      <c r="H13" s="7">
        <v>1</v>
      </c>
      <c r="I13" s="7">
        <v>0</v>
      </c>
      <c r="J13" s="17">
        <f t="shared" si="0"/>
        <v>51</v>
      </c>
      <c r="K13" s="21">
        <f>J13+'1. pisemka'!K13</f>
        <v>102</v>
      </c>
    </row>
    <row r="14" spans="1:11" ht="12.75">
      <c r="A14" s="8" t="s">
        <v>25</v>
      </c>
      <c r="B14" s="12">
        <v>0</v>
      </c>
      <c r="C14" s="1">
        <v>0</v>
      </c>
      <c r="D14" s="1">
        <v>10</v>
      </c>
      <c r="E14" s="1">
        <v>15</v>
      </c>
      <c r="F14" s="1">
        <v>0</v>
      </c>
      <c r="G14" s="1">
        <v>10</v>
      </c>
      <c r="H14" s="7">
        <v>15</v>
      </c>
      <c r="I14" s="7">
        <v>15</v>
      </c>
      <c r="J14" s="17">
        <f t="shared" si="0"/>
        <v>65</v>
      </c>
      <c r="K14" s="21">
        <f>J14+'1. pisemka'!K14</f>
        <v>164</v>
      </c>
    </row>
    <row r="15" spans="1:11" ht="12.75">
      <c r="A15" s="8" t="s">
        <v>26</v>
      </c>
      <c r="B15" s="12">
        <v>0</v>
      </c>
      <c r="C15" s="1">
        <v>15</v>
      </c>
      <c r="D15" s="1">
        <v>0</v>
      </c>
      <c r="E15" s="1"/>
      <c r="F15" s="1"/>
      <c r="G15" s="1">
        <v>10</v>
      </c>
      <c r="H15" s="7"/>
      <c r="I15" s="7"/>
      <c r="J15" s="17">
        <f t="shared" si="0"/>
        <v>25</v>
      </c>
      <c r="K15" s="21">
        <f>J15+'1. pisemka'!K15</f>
        <v>114</v>
      </c>
    </row>
    <row r="16" spans="1:11" ht="12.75">
      <c r="A16" s="8" t="s">
        <v>27</v>
      </c>
      <c r="B16" s="12">
        <v>0</v>
      </c>
      <c r="C16" s="1"/>
      <c r="D16" s="1">
        <v>10</v>
      </c>
      <c r="E16" s="1"/>
      <c r="F16" s="1"/>
      <c r="G16" s="1">
        <v>10</v>
      </c>
      <c r="H16" s="7"/>
      <c r="I16" s="7"/>
      <c r="J16" s="17">
        <f t="shared" si="0"/>
        <v>20</v>
      </c>
      <c r="K16" s="21">
        <f>J16+'1. pisemka'!K16</f>
        <v>96</v>
      </c>
    </row>
    <row r="17" spans="1:11" ht="12.75">
      <c r="A17" s="8" t="s">
        <v>42</v>
      </c>
      <c r="B17" s="12"/>
      <c r="C17" s="1"/>
      <c r="D17" s="1"/>
      <c r="E17" s="1"/>
      <c r="F17" s="1"/>
      <c r="G17" s="1"/>
      <c r="H17" s="7"/>
      <c r="I17" s="7"/>
      <c r="J17" s="17">
        <f t="shared" si="0"/>
        <v>0</v>
      </c>
      <c r="K17" s="21">
        <f>J17+'1. pisemka'!K17</f>
        <v>0</v>
      </c>
    </row>
    <row r="18" spans="1:11" ht="12.75">
      <c r="A18" s="8" t="s">
        <v>28</v>
      </c>
      <c r="B18" s="12">
        <v>10</v>
      </c>
      <c r="C18" s="1">
        <v>15</v>
      </c>
      <c r="D18" s="1">
        <v>10</v>
      </c>
      <c r="E18" s="1">
        <v>5</v>
      </c>
      <c r="F18" s="1"/>
      <c r="G18" s="1">
        <v>10</v>
      </c>
      <c r="H18" s="7"/>
      <c r="I18" s="7"/>
      <c r="J18" s="17">
        <f t="shared" si="0"/>
        <v>50</v>
      </c>
      <c r="K18" s="21">
        <f>J18+'1. pisemka'!K18</f>
        <v>130</v>
      </c>
    </row>
    <row r="19" spans="1:11" ht="12.75">
      <c r="A19" s="8" t="s">
        <v>29</v>
      </c>
      <c r="B19" s="12">
        <v>10</v>
      </c>
      <c r="C19" s="1">
        <v>15</v>
      </c>
      <c r="D19" s="1"/>
      <c r="E19" s="1">
        <v>15</v>
      </c>
      <c r="F19" s="1">
        <v>10</v>
      </c>
      <c r="G19" s="1">
        <v>10</v>
      </c>
      <c r="H19" s="7"/>
      <c r="I19" s="7">
        <v>0</v>
      </c>
      <c r="J19" s="17">
        <f t="shared" si="0"/>
        <v>60</v>
      </c>
      <c r="K19" s="21">
        <f>J19+'1. pisemka'!K19</f>
        <v>160</v>
      </c>
    </row>
    <row r="20" spans="1:11" ht="12.75">
      <c r="A20" s="8" t="s">
        <v>30</v>
      </c>
      <c r="B20" s="12">
        <v>10</v>
      </c>
      <c r="C20" s="1">
        <v>15</v>
      </c>
      <c r="D20" s="1">
        <v>10</v>
      </c>
      <c r="E20" s="1">
        <v>15</v>
      </c>
      <c r="F20" s="1">
        <v>10</v>
      </c>
      <c r="G20" s="1">
        <v>10</v>
      </c>
      <c r="H20" s="7">
        <v>15</v>
      </c>
      <c r="I20" s="7">
        <v>15</v>
      </c>
      <c r="J20" s="17">
        <f t="shared" si="0"/>
        <v>100</v>
      </c>
      <c r="K20" s="21">
        <f>J20+'1. pisemka'!K20</f>
        <v>192</v>
      </c>
    </row>
    <row r="21" spans="1:11" ht="12.75">
      <c r="A21" s="8" t="s">
        <v>31</v>
      </c>
      <c r="B21" s="12">
        <v>0</v>
      </c>
      <c r="C21" s="1">
        <v>15</v>
      </c>
      <c r="D21" s="1"/>
      <c r="E21" s="1"/>
      <c r="F21" s="1">
        <v>0</v>
      </c>
      <c r="G21" s="1">
        <v>10</v>
      </c>
      <c r="H21" s="7"/>
      <c r="I21" s="7"/>
      <c r="J21" s="17">
        <f t="shared" si="0"/>
        <v>25</v>
      </c>
      <c r="K21" s="21">
        <f>J21+'1. pisemka'!K21</f>
        <v>125</v>
      </c>
    </row>
    <row r="22" spans="1:11" ht="12.75">
      <c r="A22" s="8" t="s">
        <v>32</v>
      </c>
      <c r="B22" s="12">
        <v>10</v>
      </c>
      <c r="C22" s="1">
        <v>15</v>
      </c>
      <c r="D22" s="1"/>
      <c r="E22" s="1">
        <v>15</v>
      </c>
      <c r="F22" s="1">
        <v>0</v>
      </c>
      <c r="G22" s="1">
        <v>10</v>
      </c>
      <c r="H22" s="7"/>
      <c r="I22" s="7"/>
      <c r="J22" s="17">
        <f t="shared" si="0"/>
        <v>50</v>
      </c>
      <c r="K22" s="21">
        <f>J22+'1. pisemka'!K22</f>
        <v>116</v>
      </c>
    </row>
    <row r="23" spans="1:11" ht="12.75">
      <c r="A23" s="8" t="s">
        <v>33</v>
      </c>
      <c r="B23" s="12"/>
      <c r="C23" s="1"/>
      <c r="D23" s="1"/>
      <c r="E23" s="1"/>
      <c r="F23" s="1"/>
      <c r="G23" s="1"/>
      <c r="H23" s="7"/>
      <c r="I23" s="7"/>
      <c r="J23" s="17">
        <f t="shared" si="0"/>
        <v>0</v>
      </c>
      <c r="K23" s="21">
        <f>J23+'1. pisemka'!K23</f>
        <v>100</v>
      </c>
    </row>
    <row r="24" spans="1:11" ht="12.75">
      <c r="A24" s="8" t="s">
        <v>34</v>
      </c>
      <c r="B24" s="12">
        <v>10</v>
      </c>
      <c r="C24" s="1">
        <v>15</v>
      </c>
      <c r="D24" s="1">
        <v>10</v>
      </c>
      <c r="E24" s="1">
        <v>0</v>
      </c>
      <c r="F24" s="1"/>
      <c r="G24" s="1">
        <v>10</v>
      </c>
      <c r="H24" s="7">
        <v>15</v>
      </c>
      <c r="I24" s="7">
        <v>0</v>
      </c>
      <c r="J24" s="17">
        <f t="shared" si="0"/>
        <v>60</v>
      </c>
      <c r="K24" s="21">
        <f>J24+'1. pisemka'!K24</f>
        <v>124</v>
      </c>
    </row>
    <row r="25" spans="1:11" ht="12.75">
      <c r="A25" s="8" t="s">
        <v>35</v>
      </c>
      <c r="B25" s="12">
        <v>10</v>
      </c>
      <c r="C25" s="1">
        <v>15</v>
      </c>
      <c r="D25" s="1">
        <v>10</v>
      </c>
      <c r="E25" s="1">
        <v>15</v>
      </c>
      <c r="F25" s="1"/>
      <c r="G25" s="1">
        <v>10</v>
      </c>
      <c r="H25" s="7">
        <v>1</v>
      </c>
      <c r="I25" s="7"/>
      <c r="J25" s="17">
        <f t="shared" si="0"/>
        <v>61</v>
      </c>
      <c r="K25" s="21">
        <f>J25+'1. pisemka'!K25</f>
        <v>108</v>
      </c>
    </row>
    <row r="26" spans="1:11" ht="12.75">
      <c r="A26" s="8" t="s">
        <v>43</v>
      </c>
      <c r="B26" s="12">
        <v>10</v>
      </c>
      <c r="C26" s="1">
        <v>0</v>
      </c>
      <c r="D26" s="1">
        <v>10</v>
      </c>
      <c r="E26" s="1"/>
      <c r="F26" s="1">
        <v>0</v>
      </c>
      <c r="G26" s="1">
        <v>10</v>
      </c>
      <c r="H26" s="7">
        <v>15</v>
      </c>
      <c r="I26" s="7"/>
      <c r="J26" s="17">
        <f t="shared" si="0"/>
        <v>45</v>
      </c>
      <c r="K26" s="21">
        <f>J26+'1. pisemka'!K26</f>
        <v>135</v>
      </c>
    </row>
    <row r="27" spans="1:11" ht="12.75">
      <c r="A27" s="8" t="s">
        <v>36</v>
      </c>
      <c r="B27" s="12">
        <v>10</v>
      </c>
      <c r="C27" s="1">
        <v>0</v>
      </c>
      <c r="D27" s="1">
        <v>10</v>
      </c>
      <c r="E27" s="1">
        <v>14</v>
      </c>
      <c r="F27" s="1">
        <v>0</v>
      </c>
      <c r="G27" s="1">
        <v>10</v>
      </c>
      <c r="H27" s="7">
        <v>15</v>
      </c>
      <c r="I27" s="7"/>
      <c r="J27" s="17">
        <f t="shared" si="0"/>
        <v>59</v>
      </c>
      <c r="K27" s="21">
        <f>J27+'1. pisemka'!K27</f>
        <v>151</v>
      </c>
    </row>
    <row r="28" spans="1:11" ht="12.75">
      <c r="A28" s="8" t="s">
        <v>37</v>
      </c>
      <c r="B28" s="12"/>
      <c r="C28" s="1"/>
      <c r="D28" s="1"/>
      <c r="E28" s="1"/>
      <c r="F28" s="1"/>
      <c r="G28" s="1"/>
      <c r="H28" s="7"/>
      <c r="I28" s="7"/>
      <c r="J28" s="17">
        <f t="shared" si="0"/>
        <v>0</v>
      </c>
      <c r="K28" s="21">
        <f>J28+'1. pisemka'!K28</f>
        <v>0</v>
      </c>
    </row>
    <row r="29" spans="1:11" ht="12.75">
      <c r="A29" s="8" t="s">
        <v>38</v>
      </c>
      <c r="B29" s="12">
        <v>10</v>
      </c>
      <c r="C29" s="1">
        <v>15</v>
      </c>
      <c r="D29" s="1">
        <v>10</v>
      </c>
      <c r="E29" s="1">
        <v>7</v>
      </c>
      <c r="F29" s="1">
        <v>1</v>
      </c>
      <c r="G29" s="1">
        <v>10</v>
      </c>
      <c r="H29" s="7">
        <v>15</v>
      </c>
      <c r="I29" s="7">
        <v>5</v>
      </c>
      <c r="J29" s="17">
        <f t="shared" si="0"/>
        <v>73</v>
      </c>
      <c r="K29" s="21">
        <f>J29+'1. pisemka'!K29</f>
        <v>173</v>
      </c>
    </row>
    <row r="30" spans="1:11" ht="12.75">
      <c r="A30" s="8" t="s">
        <v>44</v>
      </c>
      <c r="B30" s="12"/>
      <c r="C30" s="1"/>
      <c r="D30" s="1"/>
      <c r="E30" s="1"/>
      <c r="F30" s="1"/>
      <c r="G30" s="1"/>
      <c r="H30" s="7"/>
      <c r="I30" s="7"/>
      <c r="J30" s="17">
        <f t="shared" si="0"/>
        <v>0</v>
      </c>
      <c r="K30" s="21">
        <f>J30+'1. pisemka'!K30</f>
        <v>0</v>
      </c>
    </row>
    <row r="31" spans="1:11" ht="12.75">
      <c r="A31" s="8" t="s">
        <v>46</v>
      </c>
      <c r="B31" s="12">
        <v>0</v>
      </c>
      <c r="C31" s="1">
        <v>15</v>
      </c>
      <c r="D31" s="1">
        <v>10</v>
      </c>
      <c r="E31" s="1"/>
      <c r="F31" s="1"/>
      <c r="G31" s="1">
        <v>10</v>
      </c>
      <c r="H31" s="7"/>
      <c r="I31" s="7">
        <v>0</v>
      </c>
      <c r="J31" s="17">
        <f t="shared" si="0"/>
        <v>35</v>
      </c>
      <c r="K31" s="21">
        <f>J31+'1. pisemka'!K31</f>
        <v>125</v>
      </c>
    </row>
    <row r="32" spans="1:11" ht="12.75">
      <c r="A32" s="8" t="s">
        <v>39</v>
      </c>
      <c r="B32" s="12">
        <v>10</v>
      </c>
      <c r="C32" s="1">
        <v>15</v>
      </c>
      <c r="D32" s="1">
        <v>0</v>
      </c>
      <c r="E32" s="1">
        <v>15</v>
      </c>
      <c r="F32" s="1">
        <v>0</v>
      </c>
      <c r="G32" s="1">
        <v>10</v>
      </c>
      <c r="H32" s="7"/>
      <c r="I32" s="7"/>
      <c r="J32" s="17">
        <f t="shared" si="0"/>
        <v>50</v>
      </c>
      <c r="K32" s="21">
        <f>J32+'1. pisemka'!K32</f>
        <v>150</v>
      </c>
    </row>
    <row r="33" spans="1:11" ht="12.75">
      <c r="A33" s="8" t="s">
        <v>40</v>
      </c>
      <c r="B33" s="13"/>
      <c r="C33" s="2">
        <v>0</v>
      </c>
      <c r="D33" s="1">
        <v>8</v>
      </c>
      <c r="E33" s="1">
        <v>5</v>
      </c>
      <c r="F33" s="1">
        <v>0</v>
      </c>
      <c r="G33" s="1">
        <v>10</v>
      </c>
      <c r="H33" s="7">
        <v>0</v>
      </c>
      <c r="I33" s="7"/>
      <c r="J33" s="17">
        <f t="shared" si="0"/>
        <v>23</v>
      </c>
      <c r="K33" s="21">
        <f>J33+'1. pisemka'!K33</f>
        <v>82</v>
      </c>
    </row>
    <row r="34" spans="1:11" ht="12.75">
      <c r="A34" s="8" t="s">
        <v>41</v>
      </c>
      <c r="B34" s="12"/>
      <c r="C34" s="1"/>
      <c r="D34" s="1"/>
      <c r="E34" s="1"/>
      <c r="F34" s="1"/>
      <c r="G34" s="1"/>
      <c r="H34" s="7"/>
      <c r="I34" s="7"/>
      <c r="J34" s="17">
        <f t="shared" si="0"/>
        <v>0</v>
      </c>
      <c r="K34" s="21">
        <f>J34+'1. pisemka'!K34</f>
        <v>87</v>
      </c>
    </row>
    <row r="35" ht="12.75">
      <c r="J35">
        <f>COUNTIF(J2:J34,"&gt;0")</f>
        <v>27</v>
      </c>
    </row>
  </sheetData>
  <conditionalFormatting sqref="K2:K34">
    <cfRule type="cellIs" priority="1" dxfId="0" operator="greaterThanOrEqual" stopIfTrue="1">
      <formula>100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K5" sqref="K5"/>
    </sheetView>
  </sheetViews>
  <sheetFormatPr defaultColWidth="9.140625" defaultRowHeight="12.75"/>
  <cols>
    <col min="1" max="1" width="21.7109375" style="0" customWidth="1"/>
  </cols>
  <sheetData>
    <row r="1" spans="2:11" ht="25.5">
      <c r="B1" s="22" t="s">
        <v>49</v>
      </c>
      <c r="C1" s="22" t="s">
        <v>58</v>
      </c>
      <c r="D1" s="22" t="s">
        <v>65</v>
      </c>
      <c r="E1" s="22" t="s">
        <v>52</v>
      </c>
      <c r="F1" s="22" t="s">
        <v>60</v>
      </c>
      <c r="G1" s="22" t="s">
        <v>66</v>
      </c>
      <c r="H1" s="22" t="s">
        <v>67</v>
      </c>
      <c r="I1" s="24" t="s">
        <v>56</v>
      </c>
      <c r="J1" s="24" t="s">
        <v>56</v>
      </c>
      <c r="K1" s="23" t="s">
        <v>0</v>
      </c>
    </row>
    <row r="2" spans="1:11" ht="12.75">
      <c r="A2" s="8" t="s">
        <v>64</v>
      </c>
      <c r="B2" s="14">
        <v>10</v>
      </c>
      <c r="C2" s="6">
        <v>0</v>
      </c>
      <c r="D2" s="6">
        <v>15</v>
      </c>
      <c r="E2" s="6">
        <v>0</v>
      </c>
      <c r="F2" s="6">
        <v>0</v>
      </c>
      <c r="G2" s="6">
        <v>15</v>
      </c>
      <c r="H2" s="14">
        <v>5</v>
      </c>
      <c r="I2" s="14">
        <v>10</v>
      </c>
      <c r="J2" s="14">
        <v>10</v>
      </c>
      <c r="K2" s="17">
        <f>SUM(B2:J2)</f>
        <v>65</v>
      </c>
    </row>
    <row r="3" spans="1:11" ht="12.75">
      <c r="A3" s="8" t="s">
        <v>47</v>
      </c>
      <c r="B3" s="14">
        <v>10</v>
      </c>
      <c r="C3" s="6">
        <v>10</v>
      </c>
      <c r="D3" s="6">
        <v>15</v>
      </c>
      <c r="E3" s="6">
        <v>1</v>
      </c>
      <c r="F3" s="6">
        <v>0</v>
      </c>
      <c r="G3" s="6">
        <v>5</v>
      </c>
      <c r="H3" s="14">
        <v>5</v>
      </c>
      <c r="I3" s="14">
        <v>10</v>
      </c>
      <c r="J3" s="14">
        <v>10</v>
      </c>
      <c r="K3" s="17">
        <f>SUM(B3:J3)</f>
        <v>66</v>
      </c>
    </row>
    <row r="4" spans="1:11" ht="12.75">
      <c r="A4" s="8" t="s">
        <v>27</v>
      </c>
      <c r="B4" s="14">
        <v>10</v>
      </c>
      <c r="C4" s="6">
        <v>1</v>
      </c>
      <c r="D4" s="6">
        <v>15</v>
      </c>
      <c r="E4" s="6">
        <v>0</v>
      </c>
      <c r="F4" s="6">
        <v>10</v>
      </c>
      <c r="G4" s="6">
        <v>15</v>
      </c>
      <c r="H4" s="14">
        <v>0</v>
      </c>
      <c r="I4" s="14">
        <v>0</v>
      </c>
      <c r="J4" s="14">
        <v>0</v>
      </c>
      <c r="K4" s="17">
        <f>SUM(B4:J4)</f>
        <v>51</v>
      </c>
    </row>
    <row r="5" spans="1:11" ht="12.75">
      <c r="A5" s="8" t="s">
        <v>40</v>
      </c>
      <c r="B5" s="14">
        <v>0</v>
      </c>
      <c r="C5" s="6">
        <v>0</v>
      </c>
      <c r="D5" s="6">
        <v>15</v>
      </c>
      <c r="E5" s="6">
        <v>0</v>
      </c>
      <c r="F5" s="6">
        <v>0</v>
      </c>
      <c r="G5" s="6">
        <v>15</v>
      </c>
      <c r="H5" s="14">
        <v>5</v>
      </c>
      <c r="I5" s="14">
        <v>10</v>
      </c>
      <c r="J5" s="14">
        <v>10</v>
      </c>
      <c r="K5" s="17">
        <f>SUM(B5:J5)</f>
        <v>55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holub</cp:lastModifiedBy>
  <cp:lastPrinted>2008-01-10T11:44:54Z</cp:lastPrinted>
  <dcterms:modified xsi:type="dcterms:W3CDTF">2011-01-20T15:24:08Z</dcterms:modified>
  <cp:category/>
  <cp:version/>
  <cp:contentType/>
  <cp:contentStatus/>
</cp:coreProperties>
</file>